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<sst xmlns="http://schemas.openxmlformats.org/spreadsheetml/2006/main" count="66" uniqueCount="66">
  <si>
    <t>表一</t>
  </si>
  <si>
    <t>2024年一般公共预算收入表</t>
  </si>
  <si>
    <t>单位：万元</t>
  </si>
  <si>
    <t>项目</t>
  </si>
  <si>
    <t>上年预算数</t>
  </si>
  <si>
    <t>上年执行数</t>
  </si>
  <si>
    <t>预算数</t>
  </si>
  <si>
    <t>代码</t>
  </si>
  <si>
    <t>名称</t>
  </si>
  <si>
    <t>金额</t>
  </si>
  <si>
    <t>为上年预算数的%</t>
  </si>
  <si>
    <t>为上年执行数的%</t>
  </si>
  <si>
    <t>101</t>
  </si>
  <si>
    <t xml:space="preserve">  税收收入</t>
  </si>
  <si>
    <t>10101</t>
  </si>
  <si>
    <t xml:space="preserve">    增值税</t>
  </si>
  <si>
    <t>10104</t>
  </si>
  <si>
    <t xml:space="preserve">    企业所得税</t>
  </si>
  <si>
    <t>10105</t>
  </si>
  <si>
    <t xml:space="preserve">    企业所得税退税</t>
  </si>
  <si>
    <t>10106</t>
  </si>
  <si>
    <t xml:space="preserve">    个人所得税</t>
  </si>
  <si>
    <t>10107</t>
  </si>
  <si>
    <t xml:space="preserve">    资源税</t>
  </si>
  <si>
    <t>10109</t>
  </si>
  <si>
    <t xml:space="preserve">    城市维护建设税</t>
  </si>
  <si>
    <t>10110</t>
  </si>
  <si>
    <t xml:space="preserve">    房产税</t>
  </si>
  <si>
    <t>10111</t>
  </si>
  <si>
    <t xml:space="preserve">    印花税</t>
  </si>
  <si>
    <t>10112</t>
  </si>
  <si>
    <t xml:space="preserve">    城镇土地使用税</t>
  </si>
  <si>
    <t>10113</t>
  </si>
  <si>
    <t xml:space="preserve">    土地增值税</t>
  </si>
  <si>
    <t>10114</t>
  </si>
  <si>
    <t xml:space="preserve">    车船税</t>
  </si>
  <si>
    <t>10118</t>
  </si>
  <si>
    <t xml:space="preserve">    耕地占用税</t>
  </si>
  <si>
    <t>10119</t>
  </si>
  <si>
    <t xml:space="preserve">    契税</t>
  </si>
  <si>
    <t>10120</t>
  </si>
  <si>
    <t xml:space="preserve">    烟叶税</t>
  </si>
  <si>
    <t>10121</t>
  </si>
  <si>
    <t xml:space="preserve">    环境保护税</t>
  </si>
  <si>
    <t>10199</t>
  </si>
  <si>
    <t xml:space="preserve">    其他税收收入</t>
  </si>
  <si>
    <t>103</t>
  </si>
  <si>
    <t xml:space="preserve">  非税收入</t>
  </si>
  <si>
    <t>10302</t>
  </si>
  <si>
    <t xml:space="preserve">    专项收入</t>
  </si>
  <si>
    <t>10304</t>
  </si>
  <si>
    <t xml:space="preserve">    行政事业性收费收入</t>
  </si>
  <si>
    <t>10305</t>
  </si>
  <si>
    <t xml:space="preserve">    罚没收入</t>
  </si>
  <si>
    <t>10306</t>
  </si>
  <si>
    <t xml:space="preserve">    国有资本经营收入</t>
  </si>
  <si>
    <t>10307</t>
  </si>
  <si>
    <t xml:space="preserve">    国有资源（资产）有偿使用收入</t>
  </si>
  <si>
    <t>10308</t>
  </si>
  <si>
    <t xml:space="preserve">    捐赠收入</t>
  </si>
  <si>
    <t>10309</t>
  </si>
  <si>
    <t xml:space="preserve">    政府住房基金收入</t>
  </si>
  <si>
    <t>10399</t>
  </si>
  <si>
    <t xml:space="preserve">    其他收入</t>
  </si>
  <si>
    <t xml:space="preserve"> </t>
  </si>
  <si>
    <t>收入总计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</si>
</sst>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#,##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;[Red]\-0\ ;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b/>
      <sz val="18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9" borderId="13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49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176" fontId="1" fillId="3" borderId="5" xfId="0" applyNumberFormat="1" applyFont="1" applyFill="1" applyBorder="1" applyAlignment="1">
      <alignment horizontal="right" vertical="center" wrapText="1"/>
    </xf>
    <xf numFmtId="49" fontId="8" fillId="0" borderId="5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77" fontId="9" fillId="2" borderId="5" xfId="49" applyNumberFormat="1" applyFont="1" applyFill="1" applyBorder="1" applyAlignment="1" applyProtection="1">
      <alignment vertical="center" shrinkToFit="1"/>
      <protection locked="0"/>
    </xf>
    <xf numFmtId="177" fontId="9" fillId="2" borderId="0" xfId="49" applyNumberFormat="1" applyFont="1" applyFill="1" applyAlignment="1" applyProtection="1">
      <alignment vertical="center" shrinkToFit="1"/>
      <protection locked="0"/>
    </xf>
    <xf numFmtId="177" fontId="10" fillId="2" borderId="5" xfId="49" applyNumberFormat="1" applyFont="1" applyFill="1" applyBorder="1" applyAlignment="1" applyProtection="1">
      <alignment vertical="center" shrinkToFit="1"/>
      <protection locked="0"/>
    </xf>
    <xf numFmtId="0" fontId="1" fillId="2" borderId="5" xfId="0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right" vertical="center" wrapText="1"/>
    </xf>
    <xf numFmtId="176" fontId="3" fillId="2" borderId="5" xfId="0" applyNumberFormat="1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distributed" vertical="center"/>
    </xf>
    <xf numFmtId="0" fontId="6" fillId="3" borderId="2" xfId="0" applyFont="1" applyFill="1" applyBorder="1" applyAlignment="1">
      <alignment horizontal="distributed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4" workbookViewId="0">
      <selection activeCell="C24" sqref="C24:E31"/>
    </sheetView>
  </sheetViews>
  <sheetFormatPr defaultColWidth="9" defaultRowHeight="13.5" outlineLevelCol="6"/>
  <cols>
    <col min="1" max="1" width="9" style="1"/>
    <col min="2" max="2" width="32.1333333333333" style="1" customWidth="1"/>
    <col min="3" max="7" width="19.8833333333333" style="4" customWidth="1"/>
    <col min="8" max="16384" width="9" style="1"/>
  </cols>
  <sheetData>
    <row r="1" s="1" customFormat="1" ht="18" customHeight="1" spans="1:7">
      <c r="A1" s="5" t="s">
        <v>0</v>
      </c>
      <c r="C1" s="4"/>
      <c r="D1" s="4"/>
      <c r="E1" s="4"/>
      <c r="F1" s="4"/>
      <c r="G1" s="4"/>
    </row>
    <row r="2" s="2" customFormat="1" ht="22.5" spans="1:7">
      <c r="A2" s="6" t="s">
        <v>1</v>
      </c>
      <c r="B2" s="6"/>
      <c r="C2" s="7"/>
      <c r="D2" s="7"/>
      <c r="E2" s="7"/>
      <c r="F2" s="7"/>
      <c r="G2" s="7"/>
    </row>
    <row r="3" s="1" customFormat="1" ht="20.25" customHeight="1" spans="3:7">
      <c r="C3" s="4"/>
      <c r="D3" s="4"/>
      <c r="E3" s="4"/>
      <c r="F3" s="4"/>
      <c r="G3" s="8" t="s">
        <v>2</v>
      </c>
    </row>
    <row r="4" s="1" customFormat="1" ht="31.5" customHeight="1" spans="1:7">
      <c r="A4" s="9" t="s">
        <v>3</v>
      </c>
      <c r="B4" s="10"/>
      <c r="C4" s="11" t="s">
        <v>4</v>
      </c>
      <c r="D4" s="11" t="s">
        <v>5</v>
      </c>
      <c r="E4" s="12" t="s">
        <v>6</v>
      </c>
      <c r="F4" s="13"/>
      <c r="G4" s="14"/>
    </row>
    <row r="5" s="1" customFormat="1" ht="33.9" customHeight="1" spans="1:7">
      <c r="A5" s="15" t="s">
        <v>7</v>
      </c>
      <c r="B5" s="15" t="s">
        <v>8</v>
      </c>
      <c r="C5" s="16"/>
      <c r="D5" s="16"/>
      <c r="E5" s="17" t="s">
        <v>9</v>
      </c>
      <c r="F5" s="18" t="s">
        <v>10</v>
      </c>
      <c r="G5" s="18" t="s">
        <v>11</v>
      </c>
    </row>
    <row r="6" s="1" customFormat="1" ht="20.1" customHeight="1" spans="1:7">
      <c r="A6" s="19" t="s">
        <v>12</v>
      </c>
      <c r="B6" s="20" t="s">
        <v>13</v>
      </c>
      <c r="C6" s="21">
        <f>SUM(C7:C22)</f>
        <v>160600</v>
      </c>
      <c r="D6" s="21">
        <f>SUM(D7:D22)</f>
        <v>154117</v>
      </c>
      <c r="E6" s="21">
        <f>SUM(E7:E22)</f>
        <v>160700</v>
      </c>
      <c r="F6" s="21">
        <f t="shared" ref="F6:F31" si="0">IF(C6=0,"",ROUND((E6/C6)*100,1))</f>
        <v>100.1</v>
      </c>
      <c r="G6" s="21">
        <f t="shared" ref="G6:G31" si="1">IF(D6=0,"",ROUND((E6/D6)*100,1))</f>
        <v>104.3</v>
      </c>
    </row>
    <row r="7" s="1" customFormat="1" ht="20.1" customHeight="1" spans="1:7">
      <c r="A7" s="22" t="s">
        <v>14</v>
      </c>
      <c r="B7" s="23" t="s">
        <v>15</v>
      </c>
      <c r="C7" s="24">
        <v>50300</v>
      </c>
      <c r="D7" s="24">
        <v>64612</v>
      </c>
      <c r="E7" s="24">
        <v>66120</v>
      </c>
      <c r="F7" s="21">
        <f t="shared" si="0"/>
        <v>131.5</v>
      </c>
      <c r="G7" s="21">
        <f t="shared" si="1"/>
        <v>102.3</v>
      </c>
    </row>
    <row r="8" s="1" customFormat="1" ht="20.1" customHeight="1" spans="1:7">
      <c r="A8" s="22" t="s">
        <v>16</v>
      </c>
      <c r="B8" s="23" t="s">
        <v>17</v>
      </c>
      <c r="C8" s="25">
        <v>7000</v>
      </c>
      <c r="D8" s="24">
        <v>4808</v>
      </c>
      <c r="E8" s="24">
        <v>6200</v>
      </c>
      <c r="F8" s="21">
        <f t="shared" si="0"/>
        <v>88.6</v>
      </c>
      <c r="G8" s="21">
        <f t="shared" si="1"/>
        <v>129</v>
      </c>
    </row>
    <row r="9" s="1" customFormat="1" ht="20.1" customHeight="1" spans="1:7">
      <c r="A9" s="22" t="s">
        <v>18</v>
      </c>
      <c r="B9" s="23" t="s">
        <v>19</v>
      </c>
      <c r="C9" s="24"/>
      <c r="D9" s="24"/>
      <c r="E9" s="24"/>
      <c r="F9" s="21" t="str">
        <f t="shared" si="0"/>
        <v/>
      </c>
      <c r="G9" s="21" t="str">
        <f t="shared" si="1"/>
        <v/>
      </c>
    </row>
    <row r="10" s="1" customFormat="1" ht="20.1" customHeight="1" spans="1:7">
      <c r="A10" s="22" t="s">
        <v>20</v>
      </c>
      <c r="B10" s="23" t="s">
        <v>21</v>
      </c>
      <c r="C10" s="24">
        <v>5000</v>
      </c>
      <c r="D10" s="24">
        <v>8923</v>
      </c>
      <c r="E10" s="24">
        <v>9200</v>
      </c>
      <c r="F10" s="21">
        <f t="shared" si="0"/>
        <v>184</v>
      </c>
      <c r="G10" s="21">
        <f t="shared" si="1"/>
        <v>103.1</v>
      </c>
    </row>
    <row r="11" s="1" customFormat="1" ht="20.1" customHeight="1" spans="1:7">
      <c r="A11" s="22" t="s">
        <v>22</v>
      </c>
      <c r="B11" s="23" t="s">
        <v>23</v>
      </c>
      <c r="C11" s="24">
        <v>13500</v>
      </c>
      <c r="D11" s="24">
        <v>5515</v>
      </c>
      <c r="E11" s="24">
        <v>6310</v>
      </c>
      <c r="F11" s="21">
        <f t="shared" si="0"/>
        <v>46.7</v>
      </c>
      <c r="G11" s="21">
        <f t="shared" si="1"/>
        <v>114.4</v>
      </c>
    </row>
    <row r="12" s="1" customFormat="1" ht="20.1" customHeight="1" spans="1:7">
      <c r="A12" s="22" t="s">
        <v>24</v>
      </c>
      <c r="B12" s="23" t="s">
        <v>25</v>
      </c>
      <c r="C12" s="24">
        <v>3500</v>
      </c>
      <c r="D12" s="24">
        <v>5220</v>
      </c>
      <c r="E12" s="24">
        <v>5400</v>
      </c>
      <c r="F12" s="21">
        <f t="shared" si="0"/>
        <v>154.3</v>
      </c>
      <c r="G12" s="21">
        <f t="shared" si="1"/>
        <v>103.4</v>
      </c>
    </row>
    <row r="13" s="1" customFormat="1" ht="20.1" customHeight="1" spans="1:7">
      <c r="A13" s="22" t="s">
        <v>26</v>
      </c>
      <c r="B13" s="23" t="s">
        <v>27</v>
      </c>
      <c r="C13" s="24">
        <v>6200</v>
      </c>
      <c r="D13" s="24">
        <v>8157</v>
      </c>
      <c r="E13" s="24">
        <v>8500</v>
      </c>
      <c r="F13" s="21">
        <f t="shared" si="0"/>
        <v>137.1</v>
      </c>
      <c r="G13" s="21">
        <f t="shared" si="1"/>
        <v>104.2</v>
      </c>
    </row>
    <row r="14" s="1" customFormat="1" ht="20.1" customHeight="1" spans="1:7">
      <c r="A14" s="22" t="s">
        <v>28</v>
      </c>
      <c r="B14" s="23" t="s">
        <v>29</v>
      </c>
      <c r="C14" s="24">
        <v>3800</v>
      </c>
      <c r="D14" s="24">
        <v>4654</v>
      </c>
      <c r="E14" s="24">
        <v>4800</v>
      </c>
      <c r="F14" s="21">
        <f t="shared" si="0"/>
        <v>126.3</v>
      </c>
      <c r="G14" s="21">
        <f t="shared" si="1"/>
        <v>103.1</v>
      </c>
    </row>
    <row r="15" s="1" customFormat="1" ht="20.1" customHeight="1" spans="1:7">
      <c r="A15" s="22" t="s">
        <v>30</v>
      </c>
      <c r="B15" s="23" t="s">
        <v>31</v>
      </c>
      <c r="C15" s="24">
        <v>19100</v>
      </c>
      <c r="D15" s="24">
        <v>13316</v>
      </c>
      <c r="E15" s="24">
        <v>13800</v>
      </c>
      <c r="F15" s="21">
        <f t="shared" si="0"/>
        <v>72.3</v>
      </c>
      <c r="G15" s="21">
        <f t="shared" si="1"/>
        <v>103.6</v>
      </c>
    </row>
    <row r="16" s="1" customFormat="1" ht="20.1" customHeight="1" spans="1:7">
      <c r="A16" s="22" t="s">
        <v>32</v>
      </c>
      <c r="B16" s="23" t="s">
        <v>33</v>
      </c>
      <c r="C16" s="24">
        <v>19200</v>
      </c>
      <c r="D16" s="24">
        <v>12681</v>
      </c>
      <c r="E16" s="24">
        <v>13100</v>
      </c>
      <c r="F16" s="21">
        <f t="shared" si="0"/>
        <v>68.2</v>
      </c>
      <c r="G16" s="21">
        <f t="shared" si="1"/>
        <v>103.3</v>
      </c>
    </row>
    <row r="17" s="1" customFormat="1" ht="20.1" customHeight="1" spans="1:7">
      <c r="A17" s="22" t="s">
        <v>34</v>
      </c>
      <c r="B17" s="23" t="s">
        <v>35</v>
      </c>
      <c r="C17" s="24">
        <v>2150</v>
      </c>
      <c r="D17" s="24">
        <v>4555</v>
      </c>
      <c r="E17" s="24">
        <v>4800</v>
      </c>
      <c r="F17" s="21">
        <f t="shared" si="0"/>
        <v>223.3</v>
      </c>
      <c r="G17" s="21">
        <f t="shared" si="1"/>
        <v>105.4</v>
      </c>
    </row>
    <row r="18" s="1" customFormat="1" ht="20.1" customHeight="1" spans="1:7">
      <c r="A18" s="22" t="s">
        <v>36</v>
      </c>
      <c r="B18" s="23" t="s">
        <v>37</v>
      </c>
      <c r="C18" s="24">
        <v>18350</v>
      </c>
      <c r="D18" s="24">
        <v>3949</v>
      </c>
      <c r="E18" s="24">
        <v>4100</v>
      </c>
      <c r="F18" s="21">
        <f t="shared" si="0"/>
        <v>22.3</v>
      </c>
      <c r="G18" s="21">
        <f t="shared" si="1"/>
        <v>103.8</v>
      </c>
    </row>
    <row r="19" s="1" customFormat="1" ht="20.1" customHeight="1" spans="1:7">
      <c r="A19" s="22" t="s">
        <v>38</v>
      </c>
      <c r="B19" s="23" t="s">
        <v>39</v>
      </c>
      <c r="C19" s="24">
        <v>9580</v>
      </c>
      <c r="D19" s="24">
        <v>14850</v>
      </c>
      <c r="E19" s="24">
        <v>15300</v>
      </c>
      <c r="F19" s="21">
        <f t="shared" si="0"/>
        <v>159.7</v>
      </c>
      <c r="G19" s="21">
        <f t="shared" si="1"/>
        <v>103</v>
      </c>
    </row>
    <row r="20" s="1" customFormat="1" ht="20.1" customHeight="1" spans="1:7">
      <c r="A20" s="22" t="s">
        <v>40</v>
      </c>
      <c r="B20" s="23" t="s">
        <v>41</v>
      </c>
      <c r="C20" s="24">
        <v>620</v>
      </c>
      <c r="D20" s="24">
        <v>810</v>
      </c>
      <c r="E20" s="24">
        <v>770</v>
      </c>
      <c r="F20" s="21">
        <f t="shared" si="0"/>
        <v>124.2</v>
      </c>
      <c r="G20" s="21">
        <f t="shared" si="1"/>
        <v>95.1</v>
      </c>
    </row>
    <row r="21" s="1" customFormat="1" ht="20.1" customHeight="1" spans="1:7">
      <c r="A21" s="22" t="s">
        <v>42</v>
      </c>
      <c r="B21" s="23" t="s">
        <v>43</v>
      </c>
      <c r="C21" s="24">
        <v>2300</v>
      </c>
      <c r="D21" s="24">
        <v>2121</v>
      </c>
      <c r="E21" s="24">
        <v>2300</v>
      </c>
      <c r="F21" s="21">
        <f t="shared" si="0"/>
        <v>100</v>
      </c>
      <c r="G21" s="21">
        <f t="shared" si="1"/>
        <v>108.4</v>
      </c>
    </row>
    <row r="22" s="1" customFormat="1" ht="20.1" customHeight="1" spans="1:7">
      <c r="A22" s="22" t="s">
        <v>44</v>
      </c>
      <c r="B22" s="23" t="s">
        <v>45</v>
      </c>
      <c r="C22" s="24"/>
      <c r="D22" s="24">
        <v>-54</v>
      </c>
      <c r="E22" s="24"/>
      <c r="F22" s="21" t="str">
        <f t="shared" si="0"/>
        <v/>
      </c>
      <c r="G22" s="21">
        <f t="shared" si="1"/>
        <v>0</v>
      </c>
    </row>
    <row r="23" s="1" customFormat="1" ht="20.1" customHeight="1" spans="1:7">
      <c r="A23" s="19" t="s">
        <v>46</v>
      </c>
      <c r="B23" s="20" t="s">
        <v>47</v>
      </c>
      <c r="C23" s="21">
        <f>SUM(C24:C31)</f>
        <v>65900</v>
      </c>
      <c r="D23" s="21">
        <f>SUM(D24:D31)</f>
        <v>68244</v>
      </c>
      <c r="E23" s="21">
        <f>SUM(E24:E31)</f>
        <v>68400</v>
      </c>
      <c r="F23" s="21">
        <f t="shared" si="0"/>
        <v>103.8</v>
      </c>
      <c r="G23" s="21">
        <f t="shared" si="1"/>
        <v>100.2</v>
      </c>
    </row>
    <row r="24" s="1" customFormat="1" ht="20.1" customHeight="1" spans="1:7">
      <c r="A24" s="22" t="s">
        <v>48</v>
      </c>
      <c r="B24" s="23" t="s">
        <v>49</v>
      </c>
      <c r="C24" s="24">
        <v>3350</v>
      </c>
      <c r="D24" s="24">
        <v>4391</v>
      </c>
      <c r="E24" s="24">
        <v>3350</v>
      </c>
      <c r="F24" s="21">
        <f t="shared" si="0"/>
        <v>100</v>
      </c>
      <c r="G24" s="21">
        <f t="shared" si="1"/>
        <v>76.3</v>
      </c>
    </row>
    <row r="25" s="1" customFormat="1" ht="20.1" customHeight="1" spans="1:7">
      <c r="A25" s="22" t="s">
        <v>50</v>
      </c>
      <c r="B25" s="23" t="s">
        <v>51</v>
      </c>
      <c r="C25" s="24">
        <v>5300</v>
      </c>
      <c r="D25" s="24">
        <v>2000</v>
      </c>
      <c r="E25" s="24">
        <v>2100</v>
      </c>
      <c r="F25" s="21">
        <f t="shared" si="0"/>
        <v>39.6</v>
      </c>
      <c r="G25" s="21">
        <f t="shared" si="1"/>
        <v>105</v>
      </c>
    </row>
    <row r="26" s="1" customFormat="1" ht="20.1" customHeight="1" spans="1:7">
      <c r="A26" s="22" t="s">
        <v>52</v>
      </c>
      <c r="B26" s="23" t="s">
        <v>53</v>
      </c>
      <c r="C26" s="24">
        <v>12800</v>
      </c>
      <c r="D26" s="24">
        <v>7587</v>
      </c>
      <c r="E26" s="24">
        <v>8000</v>
      </c>
      <c r="F26" s="21">
        <f t="shared" si="0"/>
        <v>62.5</v>
      </c>
      <c r="G26" s="21">
        <f t="shared" si="1"/>
        <v>105.4</v>
      </c>
    </row>
    <row r="27" s="1" customFormat="1" ht="20.1" customHeight="1" spans="1:7">
      <c r="A27" s="22" t="s">
        <v>54</v>
      </c>
      <c r="B27" s="23" t="s">
        <v>55</v>
      </c>
      <c r="C27" s="24">
        <v>20350</v>
      </c>
      <c r="D27" s="24">
        <v>27112</v>
      </c>
      <c r="E27" s="24">
        <v>28000</v>
      </c>
      <c r="F27" s="21">
        <f t="shared" si="0"/>
        <v>137.6</v>
      </c>
      <c r="G27" s="21">
        <f t="shared" si="1"/>
        <v>103.3</v>
      </c>
    </row>
    <row r="28" s="1" customFormat="1" ht="20.1" customHeight="1" spans="1:7">
      <c r="A28" s="22" t="s">
        <v>56</v>
      </c>
      <c r="B28" s="23" t="s">
        <v>57</v>
      </c>
      <c r="C28" s="24">
        <v>18000</v>
      </c>
      <c r="D28" s="24">
        <v>24787</v>
      </c>
      <c r="E28" s="24">
        <v>18000</v>
      </c>
      <c r="F28" s="21">
        <f t="shared" si="0"/>
        <v>100</v>
      </c>
      <c r="G28" s="21">
        <f t="shared" si="1"/>
        <v>72.6</v>
      </c>
    </row>
    <row r="29" s="1" customFormat="1" ht="20.1" customHeight="1" spans="1:7">
      <c r="A29" s="22" t="s">
        <v>58</v>
      </c>
      <c r="B29" s="23" t="s">
        <v>59</v>
      </c>
      <c r="C29" s="24"/>
      <c r="D29" s="24"/>
      <c r="E29" s="24"/>
      <c r="F29" s="21" t="str">
        <f t="shared" si="0"/>
        <v/>
      </c>
      <c r="G29" s="21" t="str">
        <f t="shared" si="1"/>
        <v/>
      </c>
    </row>
    <row r="30" s="3" customFormat="1" ht="20.1" customHeight="1" spans="1:7">
      <c r="A30" s="22" t="s">
        <v>60</v>
      </c>
      <c r="B30" s="23" t="s">
        <v>61</v>
      </c>
      <c r="C30" s="24"/>
      <c r="D30" s="24">
        <v>427</v>
      </c>
      <c r="E30" s="24"/>
      <c r="F30" s="21" t="str">
        <f t="shared" si="0"/>
        <v/>
      </c>
      <c r="G30" s="21">
        <f t="shared" si="1"/>
        <v>0</v>
      </c>
    </row>
    <row r="31" s="3" customFormat="1" ht="20.1" customHeight="1" spans="1:7">
      <c r="A31" s="22" t="s">
        <v>62</v>
      </c>
      <c r="B31" s="23" t="s">
        <v>63</v>
      </c>
      <c r="C31" s="24">
        <v>6100</v>
      </c>
      <c r="D31" s="24">
        <v>1940</v>
      </c>
      <c r="E31" s="26">
        <v>8950</v>
      </c>
      <c r="F31" s="21">
        <f t="shared" si="0"/>
        <v>146.7</v>
      </c>
      <c r="G31" s="21">
        <f t="shared" si="1"/>
        <v>461.3</v>
      </c>
    </row>
    <row r="32" s="3" customFormat="1" ht="20.1" customHeight="1" spans="1:7">
      <c r="A32" s="27"/>
      <c r="B32" s="23" t="s">
        <v>64</v>
      </c>
      <c r="C32" s="28"/>
      <c r="D32" s="29"/>
      <c r="E32" s="29"/>
      <c r="F32" s="29"/>
      <c r="G32" s="29"/>
    </row>
    <row r="33" s="1" customFormat="1" ht="20.1" customHeight="1" spans="1:7">
      <c r="A33" s="30" t="s">
        <v>65</v>
      </c>
      <c r="B33" s="31"/>
      <c r="C33" s="21">
        <f>SUM(C6,C23)</f>
        <v>226500</v>
      </c>
      <c r="D33" s="21">
        <f>SUM(D6,D23)</f>
        <v>222361</v>
      </c>
      <c r="E33" s="21">
        <f>SUM(E6,E23)</f>
        <v>229100</v>
      </c>
      <c r="F33" s="21">
        <f>IF(C33=0,"",ROUND((E33/C33)*100,1))</f>
        <v>101.1</v>
      </c>
      <c r="G33" s="21">
        <f>IF(D33=0,"",ROUND((E33/D33)*100,1))</f>
        <v>103</v>
      </c>
    </row>
  </sheetData>
  <mergeCells count="6">
    <mergeCell ref="A2:G2"/>
    <mergeCell ref="A4:B4"/>
    <mergeCell ref="E4:G4"/>
    <mergeCell ref="A33:B33"/>
    <mergeCell ref="C4:C5"/>
    <mergeCell ref="D4:D5"/>
  </mergeCells>
  <conditionalFormatting sqref="A1:A6553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2023-09-18T03:06:00Z</dcterms:created>
  <dcterms:modified xsi:type="dcterms:W3CDTF">2024-04-19T08:41:40Z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5ABA74FC156A409B98592BF3CF6532BC</vt:lpwstr>
  </property>
  <property fmtid="{D5CDD505-2E9C-101B-9397-08002B2CF9AE}" pid="3" name="KSOProductBuildVer">
    <vt:lpwstr>2052-11.1.0.11744</vt:lpwstr>
  </property>
</Properties>
</file>