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附件1" sheetId="1" r:id="rId1"/>
    <sheet name="附件2" sheetId="3" r:id="rId2"/>
    <sheet name="附件3" sheetId="4" r:id="rId3"/>
    <sheet name="附件4" sheetId="5" r:id="rId4"/>
  </sheets>
  <definedNames>
    <definedName name="_xlnm._FilterDatabase" localSheetId="0" hidden="1">附件1!$A$4:$Q$29</definedName>
    <definedName name="_xlnm._FilterDatabase" localSheetId="3" hidden="1">附件4!$A$4:$Q$22</definedName>
    <definedName name="_xlnm.Print_Titles" localSheetId="0">附件1!$3:4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<sst xmlns="http://schemas.openxmlformats.org/spreadsheetml/2006/main" count="485" uniqueCount="212">
  <si>
    <t>附件1：</t>
  </si>
  <si>
    <t>伊川县2024年第十五批衔接推进乡村振兴资金分配表</t>
  </si>
  <si>
    <t>本次下达</t>
  </si>
  <si>
    <t>下达衔接资金</t>
  </si>
  <si>
    <t>项目主管单位</t>
  </si>
  <si>
    <t>资金使用管理单位</t>
  </si>
  <si>
    <t>功能分类</t>
  </si>
  <si>
    <t>科目名称</t>
  </si>
  <si>
    <t>项目名称</t>
  </si>
  <si>
    <t>建设内容</t>
  </si>
  <si>
    <t>绩效目标</t>
  </si>
  <si>
    <t>资金（元）</t>
  </si>
  <si>
    <t>备注</t>
  </si>
  <si>
    <t>省级文号</t>
  </si>
  <si>
    <t>市县级文号</t>
  </si>
  <si>
    <t>文件名称</t>
  </si>
  <si>
    <t>资金级次</t>
  </si>
  <si>
    <t>资金单位</t>
  </si>
  <si>
    <t>所属股室</t>
  </si>
  <si>
    <t>文件总资金（元）</t>
  </si>
  <si>
    <t>本次安排资金（元）</t>
  </si>
  <si>
    <t>总计：</t>
  </si>
  <si>
    <t>县农业农村局</t>
  </si>
  <si>
    <t>半坡镇</t>
  </si>
  <si>
    <t>基础设施</t>
  </si>
  <si>
    <t>2024年伊川县半坡镇刘窑村村东道路整修项目</t>
  </si>
  <si>
    <t>1、恢复塌陷区域，对长约30米，平均宽约6米，深约8米塌陷区进行基础处理；2、对长约40米深8米临崖石墙护砌；3、对长约40米宽5米路面硬化。</t>
  </si>
  <si>
    <t>项目实施后，可减少群众出行安全隐患，确保181户703人群众出行安全，提升群众居住幸福感。</t>
  </si>
  <si>
    <t>年初预算</t>
  </si>
  <si>
    <t>县级衔接专项资金</t>
  </si>
  <si>
    <t>县级</t>
  </si>
  <si>
    <t>乡村振兴局</t>
  </si>
  <si>
    <t>农业股</t>
  </si>
  <si>
    <t>县住建局</t>
  </si>
  <si>
    <t>酒后镇</t>
  </si>
  <si>
    <t>2024年伊川县酒后镇有方村污水及供水管网建设项目</t>
  </si>
  <si>
    <t>铺设污水管网4600米，配套大三格等设施建设 铺设供水管网2500米，配套水表等设施建设</t>
  </si>
  <si>
    <t>改善678户2786名群众人居环境，其中脱贫户29户83人、监测户6户11人</t>
  </si>
  <si>
    <t>2024年伊川县酒后镇梁圪塔村污水管网建设项目</t>
  </si>
  <si>
    <t>铺设污水管网2500米，配套大三格等设施建设。</t>
  </si>
  <si>
    <t>改善248户1057名群众人居环境，其中脱贫户25户116人、监测户1户7人</t>
  </si>
  <si>
    <t>2024年伊川县酒后镇南庄村污水管网建设项目</t>
  </si>
  <si>
    <t>铺设污水管网8000米，配套大三格等设施建设。</t>
  </si>
  <si>
    <t>改善662户2969名群众人居环境，其中脱贫户38户130人</t>
  </si>
  <si>
    <t>2024年伊川县酒后镇庄科村污水管网建设项目</t>
  </si>
  <si>
    <t>铺设污水管网1700米，配套大三格等设施建设。</t>
  </si>
  <si>
    <t>改善372户1449名群众人居环境，其中脱贫户28户80人、监测户3户9人</t>
  </si>
  <si>
    <t>葛寨镇</t>
  </si>
  <si>
    <t>2024年伊川县葛寨镇前富山村污水管网建设项目</t>
  </si>
  <si>
    <t>铺设污水管网14520米，配套大三格等设施建设。</t>
  </si>
  <si>
    <t>改善868户4010名群众人居环境，其中脱贫户92户390人、监测户7户15人</t>
  </si>
  <si>
    <t>洛财农[2024]49号</t>
  </si>
  <si>
    <t>洛阳市财政局  洛阳市农业农村局
关于下达2024年第二批市级财政衔接推进乡村振兴补助资金（巩固拓展脱贫攻坚成果和乡村振兴任务）的通知</t>
  </si>
  <si>
    <t>市级</t>
  </si>
  <si>
    <t>农业农村局</t>
  </si>
  <si>
    <t>洛财农[2023]78号</t>
  </si>
  <si>
    <t>洛阳市财政局 洛阳市乡村振兴局  关于提前下达2024年市级财政衔接推进乡村振兴补助资金（巩固脱贫攻坚成果和乡村振兴任务）的通知</t>
  </si>
  <si>
    <t>伊财预[2024]2号</t>
  </si>
  <si>
    <t>伊川县财政局
关于下达2024年伊川县脱贫人口和监测对象转移就业补贴等项目资金暨收回2023年伊川县特色种植补贴等项目结余资金的通知</t>
  </si>
  <si>
    <t>县级存量</t>
  </si>
  <si>
    <t>农业农村局等</t>
  </si>
  <si>
    <t>生产发展</t>
  </si>
  <si>
    <t>2024年伊川县特色种植补贴（防返贫监测户种植补贴）项目</t>
  </si>
  <si>
    <t>1.对集中连片种植红薯、谷子、等特色产业，进行种苗、机械、有机肥补贴。2.监测户按照种植农作物每亩500元（不得低于1亩），每户不超过1000元的标准，对监测户进行种子（苗）、化肥、农药等补贴。</t>
  </si>
  <si>
    <t>通过特色种植补贴，调动群众种植积极性，脱贫户和监测户可通过务工、土地流转等形式增加收入，亩减少生产成本投入100元。</t>
  </si>
  <si>
    <t>豫财农综[2024]19号</t>
  </si>
  <si>
    <t>河南省财政厅 河南省农业农村厅
关于调整2024年中央和省级财政衔接推进乡村振兴补助资金指标的通知</t>
  </si>
  <si>
    <t>省级</t>
  </si>
  <si>
    <t>鸣皋镇</t>
  </si>
  <si>
    <t>2024年伊川县鸣皋镇武庄村污水管网建设项目</t>
  </si>
  <si>
    <t>铺设污水管网6500米，配套大三格等设施建设。</t>
  </si>
  <si>
    <t>改善473户2036名群众人居环境，其中脱贫户30户110人、监测户6户24人</t>
  </si>
  <si>
    <t>2024年伊川县鸣皋镇西寨村污水管网建设项目</t>
  </si>
  <si>
    <t>铺设污水管1700米，配套大三格等设施建设。</t>
  </si>
  <si>
    <t>改善271户1169名群众人居环境，其中脱贫户4户10人、监测户4户13人</t>
  </si>
  <si>
    <t>2024年伊川县葛寨镇赵村污水管网建设项目</t>
  </si>
  <si>
    <t>铺设污水管网1850米，配套大三格等设施建设。</t>
  </si>
  <si>
    <t>改善275户1176名群众人居环境，其中脱贫户38户141人、监测户7户22人</t>
  </si>
  <si>
    <t>县文旅局</t>
  </si>
  <si>
    <t>吕店镇</t>
  </si>
  <si>
    <t>2024年伊川县吕店镇小米产业园研学基地项目</t>
  </si>
  <si>
    <t>1、打造小米产业园研学基地一处。2、配套电力、线路改造安装、墙面地面改造等</t>
  </si>
  <si>
    <t>产权归属吕店镇吕店村，项目的实施增加20个公益性岗位，有机械操作和劳动能力脱贫户及监测户参与务工增加收入，巩固脱贫攻坚成果。每年可为村集体增加收入10万元，群众对该项目实施效果非常满意。</t>
  </si>
  <si>
    <t>白沙镇</t>
  </si>
  <si>
    <t>2024年伊川县白沙镇叶村产业道路建设项目</t>
  </si>
  <si>
    <t>叶村产业道路水泥硬化，长1700米，宽4米，厚18公分。</t>
  </si>
  <si>
    <t>项目建成后，改善叶村村民生产生活出行条件，加快农业产业发展，提升村民群众满意度。</t>
  </si>
  <si>
    <t>洛阳市财政局  洛阳市农业农村局
关于下达2024年第二批市级财政衔接推进乡村振兴补助资金（巩固拓展脱贫攻坚成果
和乡村振兴任务）的通知</t>
  </si>
  <si>
    <t>产业发展</t>
  </si>
  <si>
    <t>2024年伊川县葛寨镇后富山村特色产业配套道路提升项目</t>
  </si>
  <si>
    <t>1、原设计水泥混凝土面板拉毛、改性沥青粘层、6cmSBS改性沥青混凝土17615.6㎡，增加水泥混凝土面板拉毛、改性沥青粘层、6cmSBS改性沥青混凝土648.03㎡。总面积为18263.63㎡。
2、原设计检查井加固123个，减少1个，总计122个。</t>
  </si>
  <si>
    <t>项目实施后，有助于200亩烟叶、600亩红薯以及450亩中药材的运输，畅通产业发展道路，受益群众对项目实施十分满意。</t>
  </si>
  <si>
    <t>原下达资金2225439元，变更后资金2295765.05元，本次追加70326.05元。本次变更建设内容见附件3。</t>
  </si>
  <si>
    <t>水寨镇</t>
  </si>
  <si>
    <t>其他</t>
  </si>
  <si>
    <t>2024年伊川县水寨镇乐志沟村等乡村振兴道路提升项目管理费</t>
  </si>
  <si>
    <t>为项目建设提供监理服务</t>
  </si>
  <si>
    <t>鸦岭镇</t>
  </si>
  <si>
    <t>2024年伊川县鸦岭镇梁刘村产业道路配套等项目管理费</t>
  </si>
  <si>
    <t>为项目建设提供规划设计服务</t>
  </si>
  <si>
    <t>康庄村农产品交易中心2.9万、柿树洼村产业道路配套2.9万，梁刘村产业道路配套2.9万</t>
  </si>
  <si>
    <t>2024年伊川县乡村振兴示范区雷沟水库北干渠维修等项目管理费</t>
  </si>
  <si>
    <t>雷沟水库北干渠维修10.29万，鸣皋镇杨海山村蔬菜育种基地配套设施2.1万</t>
  </si>
  <si>
    <t>2024年伊川县葛寨镇后富山村特色产业配套道路提升等项目管理费</t>
  </si>
  <si>
    <t>为项目建设提供规划设计监理服务</t>
  </si>
  <si>
    <t>黄楝树村八斗灌溉渠支渠修复0.79万，张棉（新村自然村）饮水安全0.25万，吉章村饮水安全0.28万， 后富山村特色产业配套道路提升3.75万。</t>
  </si>
  <si>
    <t>2024年伊川县酒后镇庄科村污水管网建设等项目管理费</t>
  </si>
  <si>
    <t>有方村污水及供水管网建设、梁圪塔村污水管网建设、南庄村污水管网建设、庄科村污水管网建设等项目设计费</t>
  </si>
  <si>
    <t>交通运输局</t>
  </si>
  <si>
    <t>2024年伊川县河滨街道办事处小庄社区产业道路提升等项目</t>
  </si>
  <si>
    <t>鸣皋镇中溪村至万沟村道路工程（产业配套）项目15.89万，河滨街道办事处小庄社区产业道路提升等11条路项目46.06万</t>
  </si>
  <si>
    <t>附件2：</t>
  </si>
  <si>
    <t>2024年伊川县肉牛扩群增量等项目资金收回明细表</t>
  </si>
  <si>
    <t>责任单位、资金主管单位</t>
  </si>
  <si>
    <t>建设任务</t>
  </si>
  <si>
    <t>原下达资金文件号</t>
  </si>
  <si>
    <t>原下达指标文号</t>
  </si>
  <si>
    <t>原下达资金（元）</t>
  </si>
  <si>
    <t>本次收回资金（元）</t>
  </si>
  <si>
    <t>2024年伊川县肉牛扩群增量项目</t>
  </si>
  <si>
    <t>对新建规模肉牛栏位进行补贴。补助对象为2024年1月1日—12月31日新建肉牛标准化畜位200个以上的养殖场，共补助栏位2000个，按照每个畜位不超过1000元的标准给予补贴.</t>
  </si>
  <si>
    <t>豫财农综[2023]31号</t>
  </si>
  <si>
    <t>2024年伊川县区域公用品牌打造推广项目</t>
  </si>
  <si>
    <t>建设218亩全国谷子现代种业科技成果暨良种繁育示范基地，建设200亩全国甘薯现代种业科技成果暨良种繁育示范基地，开展伊川小米、岭上硒薯两大品牌宣传相关推广活动.</t>
  </si>
  <si>
    <t>伊财预[2024]15号</t>
  </si>
  <si>
    <t>豫财农综[2023]36号</t>
  </si>
  <si>
    <t>2024年伊川县白沙镇脱贫人口及监测对象转移就业补贴项目</t>
  </si>
  <si>
    <t>转移就业脱贫劳动力1659人，监测对象151人。</t>
  </si>
  <si>
    <t>豫财农综[2023]36号580300元、洛财农[2023]78号645200元</t>
  </si>
  <si>
    <t>其中收回洛财农[2023]78号380700元指标，退回程庄村程志伟、王战国等8个村16人务工补贴8000元</t>
  </si>
  <si>
    <t>2024年伊川县水寨镇脱贫人口及监测对象转移就业补贴项目</t>
  </si>
  <si>
    <t>转移就业脱贫补贴劳动力95户，监测对象9户10人。</t>
  </si>
  <si>
    <t>收回洛财农[2023]78号55100元指标</t>
  </si>
  <si>
    <t>2024年伊川县半坡镇脱贫人口及监测对象转移就业补贴项目</t>
  </si>
  <si>
    <t>转移就业补贴615人,其中脱贫劳动力587人，监测对象28人。</t>
  </si>
  <si>
    <t>收回洛财农[2023]78号17000元指标</t>
  </si>
  <si>
    <t>2024年伊川县“雨露计划”职业教育补助项目</t>
  </si>
  <si>
    <t>县乡村振兴局</t>
  </si>
  <si>
    <t>职业教育补助4250人</t>
  </si>
  <si>
    <t>伊财预[2024]2号、35号</t>
  </si>
  <si>
    <t>豫财农综[2023]31号3108000元、豫财农综[2024]19号2863500元、年初预算328500元</t>
  </si>
  <si>
    <t>收回年初预算328500元指标</t>
  </si>
  <si>
    <t>2024年伊川县“雨露计划”短期技能补助项目</t>
  </si>
  <si>
    <t>短期技能补助600人</t>
  </si>
  <si>
    <t>豫财农综[2023]31号554000元、年初预算646000元</t>
  </si>
  <si>
    <t>收回年初预算646000元指标</t>
  </si>
  <si>
    <t>合计：</t>
  </si>
  <si>
    <t>附件3</t>
  </si>
  <si>
    <t>2024年伊川县水寨镇韦村仓储建设村集体经济发展项目等项目变更表</t>
  </si>
  <si>
    <t>实施地点</t>
  </si>
  <si>
    <t>主管单位</t>
  </si>
  <si>
    <t>原建设任务</t>
  </si>
  <si>
    <t>变更后建设任务</t>
  </si>
  <si>
    <t>原资金规模（万元)</t>
  </si>
  <si>
    <t>变更后资金规模（万元）</t>
  </si>
  <si>
    <t>2024年伊川县水寨镇韦村仓储建设村集体经济发展项目</t>
  </si>
  <si>
    <t>水寨镇韦村</t>
  </si>
  <si>
    <t>县委组织部</t>
  </si>
  <si>
    <t>拟建设50米（长）×10米（宽）×4米（单层高），两层共计1000平方米左右框架结构。</t>
  </si>
  <si>
    <t>“L”型两层总计1098.07平方米框架结构</t>
  </si>
  <si>
    <r>
      <rPr>
        <sz val="10.5"/>
        <color indexed="8"/>
        <rFont val="仿宋_GB2312"/>
        <charset val="134"/>
      </rPr>
      <t>100（其中</t>
    </r>
    <r>
      <rPr>
        <sz val="9"/>
        <color indexed="8"/>
        <rFont val="仿宋_GB2312"/>
        <charset val="134"/>
      </rPr>
      <t>衔接资金50万元、自筹资金50万元）</t>
    </r>
  </si>
  <si>
    <r>
      <rPr>
        <sz val="10.5"/>
        <color indexed="8"/>
        <rFont val="仿宋_GB2312"/>
        <charset val="134"/>
      </rPr>
      <t>120（其中</t>
    </r>
    <r>
      <rPr>
        <sz val="9"/>
        <color indexed="8"/>
        <rFont val="仿宋_GB2312"/>
        <charset val="134"/>
      </rPr>
      <t>衔接资金50万元、自筹资金70万元）</t>
    </r>
  </si>
  <si>
    <t>原立项文件 伊巩固脱贫组〔2024〕13号</t>
  </si>
  <si>
    <t>产业路中粒式沥青混凝土AC-16C:3米宽28米长，厚度6cm。4米宽2738米长，厚度6cm。4.5米宽294米长，厚度6cm。5米宽729米长，厚度6cm，6米宽27米长，厚度6cm。平交口顺接及局部加宽1449.6平方。</t>
  </si>
  <si>
    <t>1、原设计水泥混凝土面板拉毛、改性沥青粘层、6cmSBS改性沥青混凝土17615.6㎡，增加水泥混凝土面板拉毛、改性沥青粘层、6cmSBS改性沥青混凝土648.03㎡。总面积为18263.63㎡。2、原设计检查井加固123个，减少1个，总计122个。</t>
  </si>
  <si>
    <t>2225439（伊财预[2024]17号：豫财农综[2023]31号下达1335000元；
洛财农[2023]78号下达890439元。）</t>
  </si>
  <si>
    <t>增加资金70326.05元见附件1</t>
  </si>
  <si>
    <t>附件4</t>
  </si>
  <si>
    <t>2024年伊川县“人人持证技能洛阳”农业技术培训项目等项目调整部分资金级次明细表</t>
  </si>
  <si>
    <t>资金使用单位</t>
  </si>
  <si>
    <t>原下达总资金</t>
  </si>
  <si>
    <t>本次调整资金</t>
  </si>
  <si>
    <t>原使用资金级次</t>
  </si>
  <si>
    <t>原资金下达指标文号</t>
  </si>
  <si>
    <t>原下达资金县级文号</t>
  </si>
  <si>
    <t>本次调整收回资金（元）</t>
  </si>
  <si>
    <t>调整后使用资金级次</t>
  </si>
  <si>
    <t>调整后资金下达指标文号</t>
  </si>
  <si>
    <t>调整后下达资金（元）</t>
  </si>
  <si>
    <t>2024年伊川县“人人持证技能洛阳”农业技术培训项目</t>
  </si>
  <si>
    <t>省级衔接资金</t>
  </si>
  <si>
    <t>伊财预[2024]2号、33号</t>
  </si>
  <si>
    <t>市级衔接资金</t>
  </si>
  <si>
    <t>从省级调整为市级</t>
  </si>
  <si>
    <t>2024年伊川县肉牛技术服务项目</t>
  </si>
  <si>
    <t>2024年伊川县鸦岭镇黑羊村前黑羊自然村饮水安全巩固提升工程</t>
  </si>
  <si>
    <t>县水利局</t>
  </si>
  <si>
    <t>中央衔接资金</t>
  </si>
  <si>
    <t>伊财预[2024]10号</t>
  </si>
  <si>
    <t>从中央调整为市级</t>
  </si>
  <si>
    <t>2024年伊川县鸦岭镇曹坡村北坡自然村饮水安全巩固提升工程</t>
  </si>
  <si>
    <t>2024年伊川县白沙镇小王村饮水安全巩固提升工程</t>
  </si>
  <si>
    <t>2024年伊川县白沙镇白沙村产业路提升项目</t>
  </si>
  <si>
    <t>伊财预[2024]13号</t>
  </si>
  <si>
    <t>2024年伊川县葛寨镇张棉（新村自然村）饮水安全巩固提升工程</t>
  </si>
  <si>
    <t>伊财预[2024]17号</t>
  </si>
  <si>
    <t>2024年伊川县葛寨镇吉章村饮水安全巩固提升工程</t>
  </si>
  <si>
    <t>2024年伊川县彭婆镇西高屯工业片区产业配套项目</t>
  </si>
  <si>
    <t>彭婆镇</t>
  </si>
  <si>
    <t>伊财预[2024]18号</t>
  </si>
  <si>
    <t>2024年伊川县乡村振兴示范区樊店水库灌溉引水工程项目</t>
  </si>
  <si>
    <t>高山镇</t>
  </si>
  <si>
    <t>豫财农综[2024]18号</t>
  </si>
  <si>
    <t>伊财预[2024]20号</t>
  </si>
  <si>
    <t>2024年伊川县鸦岭镇康庄村农产品交易中心项目</t>
  </si>
  <si>
    <t>伊财预[2024]30号</t>
  </si>
  <si>
    <t>2024年伊川县平等乡古城村集体经济烟炕设施项目</t>
  </si>
  <si>
    <t>平等乡</t>
  </si>
  <si>
    <t>从市级调整为省级</t>
  </si>
  <si>
    <t>从市级调整为中央</t>
  </si>
  <si>
    <t>2024年伊川县乡村振兴示范区雷沟水库北干渠维修项目</t>
  </si>
  <si>
    <t>伊财预[2024]23号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</si>
</sst>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8">
    <font>
      <sz val="11"/>
      <color indexed="8"/>
      <name val="等线"/>
      <charset val="134"/>
    </font>
    <font>
      <b/>
      <sz val="18"/>
      <color rgb="FF000000"/>
      <name val="方正小标宋简体"/>
      <charset val="134"/>
    </font>
    <font>
      <b/>
      <sz val="11"/>
      <color indexed="8"/>
      <name val="仿宋_GB2312"/>
      <charset val="134"/>
    </font>
    <font>
      <b/>
      <sz val="11"/>
      <color rgb="FF000000"/>
      <name val="方正小标宋简体"/>
      <charset val="134"/>
    </font>
    <font>
      <b/>
      <sz val="10.5"/>
      <color indexed="8"/>
      <name val="仿宋_GB2312"/>
      <charset val="134"/>
    </font>
    <font>
      <sz val="9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9"/>
      <color indexed="8"/>
      <name val="仿宋_GB2312"/>
      <charset val="134"/>
    </font>
    <font>
      <sz val="10.5"/>
      <color indexed="8"/>
      <name val="仿宋_GB2312"/>
      <charset val="134"/>
    </font>
    <font>
      <sz val="12"/>
      <color indexed="8"/>
      <name val="仿宋_GB2312"/>
      <charset val="134"/>
    </font>
    <font>
      <sz val="18"/>
      <color indexed="8"/>
      <name val="黑体"/>
      <charset val="134"/>
    </font>
    <font>
      <sz val="12"/>
      <color indexed="8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等线"/>
      <charset val="134"/>
    </font>
    <font>
      <b/>
      <sz val="10"/>
      <color indexed="8"/>
      <name val="宋体"/>
      <charset val="134"/>
    </font>
    <font>
      <sz val="10"/>
      <color indexed="10"/>
      <name val="宋体"/>
      <charset val="134"/>
    </font>
    <font>
      <sz val="26"/>
      <color indexed="8"/>
      <name val="方正大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2"/>
      <color indexed="8"/>
      <name val="仿宋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17" applyNumberFormat="0" applyAlignment="0" applyProtection="0">
      <alignment vertical="center"/>
    </xf>
    <xf numFmtId="0" fontId="38" fillId="2" borderId="18" applyNumberFormat="0" applyAlignment="0" applyProtection="0">
      <alignment vertical="center"/>
    </xf>
    <xf numFmtId="0" fontId="39" fillId="2" borderId="17" applyNumberFormat="0" applyAlignment="0" applyProtection="0">
      <alignment vertical="center"/>
    </xf>
    <xf numFmtId="0" fontId="40" fillId="5" borderId="19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18" fillId="0" borderId="0">
      <alignment vertical="center"/>
    </xf>
  </cellStyleXfs>
  <cellXfs count="10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53" applyNumberFormat="1" applyFont="1" applyFill="1" applyBorder="1" applyAlignment="1">
      <alignment horizontal="center" vertical="center"/>
    </xf>
    <xf numFmtId="176" fontId="5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176" fontId="12" fillId="2" borderId="0" xfId="0" applyNumberFormat="1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2" fillId="2" borderId="0" xfId="0" applyFont="1" applyFill="1" applyAlignment="1">
      <alignment horizontal="left" vertical="center" wrapText="1"/>
    </xf>
    <xf numFmtId="176" fontId="12" fillId="2" borderId="0" xfId="0" applyNumberFormat="1" applyFont="1" applyFill="1" applyAlignment="1">
      <alignment horizontal="center" vertical="center" wrapText="1"/>
    </xf>
    <xf numFmtId="0" fontId="18" fillId="2" borderId="0" xfId="0" applyFont="1" applyFill="1">
      <alignment vertical="center"/>
    </xf>
    <xf numFmtId="0" fontId="21" fillId="2" borderId="0" xfId="0" applyFont="1" applyFill="1">
      <alignment vertical="center"/>
    </xf>
    <xf numFmtId="0" fontId="22" fillId="2" borderId="0" xfId="0" applyFont="1" applyFill="1" applyAlignment="1">
      <alignment vertical="center"/>
    </xf>
    <xf numFmtId="0" fontId="10" fillId="2" borderId="0" xfId="0" applyFont="1" applyFill="1" applyAlignment="1">
      <alignment vertical="center" wrapText="1"/>
    </xf>
    <xf numFmtId="176" fontId="10" fillId="2" borderId="0" xfId="0" applyNumberFormat="1" applyFont="1" applyFill="1">
      <alignment vertical="center"/>
    </xf>
    <xf numFmtId="177" fontId="10" fillId="2" borderId="0" xfId="0" applyNumberFormat="1" applyFont="1" applyFill="1">
      <alignment vertical="center"/>
    </xf>
    <xf numFmtId="0" fontId="10" fillId="2" borderId="0" xfId="0" applyFont="1" applyFill="1" applyAlignment="1">
      <alignment horizontal="center" vertical="center" wrapText="1"/>
    </xf>
    <xf numFmtId="176" fontId="10" fillId="2" borderId="0" xfId="0" applyNumberFormat="1" applyFont="1" applyFill="1" applyAlignment="1">
      <alignment vertical="center" wrapText="1"/>
    </xf>
    <xf numFmtId="0" fontId="23" fillId="2" borderId="7" xfId="0" applyFont="1" applyFill="1" applyBorder="1" applyAlignment="1">
      <alignment horizontal="center" vertical="center" wrapText="1"/>
    </xf>
    <xf numFmtId="176" fontId="23" fillId="2" borderId="7" xfId="0" applyNumberFormat="1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176" fontId="24" fillId="2" borderId="4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176" fontId="24" fillId="2" borderId="1" xfId="0" applyNumberFormat="1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5" fillId="2" borderId="12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7" fontId="12" fillId="2" borderId="0" xfId="0" applyNumberFormat="1" applyFont="1" applyFill="1" applyAlignment="1">
      <alignment horizontal="center" vertical="center"/>
    </xf>
    <xf numFmtId="0" fontId="23" fillId="2" borderId="7" xfId="0" applyFont="1" applyFill="1" applyBorder="1" applyAlignment="1">
      <alignment horizontal="left" vertical="center" wrapText="1"/>
    </xf>
    <xf numFmtId="0" fontId="24" fillId="2" borderId="13" xfId="0" applyFont="1" applyFill="1" applyBorder="1" applyAlignment="1">
      <alignment horizontal="center" vertical="center"/>
    </xf>
    <xf numFmtId="0" fontId="24" fillId="2" borderId="4" xfId="49" applyFont="1" applyFill="1" applyBorder="1" applyAlignment="1">
      <alignment horizontal="center" vertical="center" wrapText="1"/>
    </xf>
    <xf numFmtId="177" fontId="24" fillId="2" borderId="1" xfId="0" applyNumberFormat="1" applyFont="1" applyFill="1" applyBorder="1" applyAlignment="1">
      <alignment horizontal="center" vertical="center" wrapText="1"/>
    </xf>
    <xf numFmtId="0" fontId="24" fillId="2" borderId="1" xfId="49" applyFont="1" applyFill="1" applyBorder="1" applyAlignment="1">
      <alignment horizontal="center" vertical="center" wrapText="1"/>
    </xf>
    <xf numFmtId="176" fontId="24" fillId="2" borderId="1" xfId="49" applyNumberFormat="1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/>
    </xf>
    <xf numFmtId="177" fontId="16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4" fillId="2" borderId="13" xfId="49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6" fontId="28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 4" xfId="50"/>
    <cellStyle name="常规 10 2 2 2 2 2" xfId="51"/>
    <cellStyle name="常规 14" xfId="52"/>
    <cellStyle name="常规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workbookViewId="0">
      <pane ySplit="4" topLeftCell="A10" activePane="bottomLeft" state="frozen"/>
      <selection/>
      <selection pane="bottomLeft" activeCell="Q14" sqref="Q14"/>
    </sheetView>
  </sheetViews>
  <sheetFormatPr defaultColWidth="9" defaultRowHeight="14.25"/>
  <cols>
    <col min="1" max="1" width="11.5" style="69" customWidth="1"/>
    <col min="2" max="4" width="8.58333333333333" style="41" customWidth="1"/>
    <col min="5" max="5" width="20.375" style="41" customWidth="1"/>
    <col min="6" max="6" width="34.125" style="41" customWidth="1"/>
    <col min="7" max="7" width="16" style="70" customWidth="1"/>
    <col min="8" max="8" width="12.175" style="70" customWidth="1"/>
    <col min="9" max="9" width="13.75" style="71" customWidth="1"/>
    <col min="10" max="10" width="11.25" style="71" customWidth="1"/>
    <col min="11" max="11" width="9.79166666666667" style="72" customWidth="1"/>
    <col min="12" max="12" width="24.625" style="69" customWidth="1"/>
    <col min="13" max="13" width="8.125" style="69" customWidth="1"/>
    <col min="14" max="14" width="7.20833333333333" style="69" customWidth="1"/>
    <col min="15" max="15" width="8.125" style="69" customWidth="1"/>
    <col min="16" max="16" width="14.625" style="73" customWidth="1"/>
    <col min="17" max="17" width="15.25" style="73" customWidth="1"/>
    <col min="18" max="18" width="10.125" style="41"/>
    <col min="19" max="16384" width="9" style="41"/>
  </cols>
  <sheetData>
    <row r="1" ht="29" customHeight="1" spans="1:17">
      <c r="A1" s="43" t="s">
        <v>0</v>
      </c>
      <c r="B1" s="43"/>
      <c r="C1" s="43"/>
      <c r="D1" s="44"/>
      <c r="E1" s="44"/>
      <c r="F1" s="45"/>
      <c r="G1" s="46"/>
      <c r="H1" s="46"/>
      <c r="I1" s="92"/>
      <c r="J1" s="92"/>
      <c r="K1" s="45"/>
      <c r="L1" s="64"/>
      <c r="M1" s="45"/>
      <c r="N1" s="45"/>
      <c r="O1" s="45"/>
      <c r="P1" s="65"/>
      <c r="Q1" s="65"/>
    </row>
    <row r="2" ht="66" customHeight="1" spans="1:17">
      <c r="A2" s="74" t="s">
        <v>1</v>
      </c>
      <c r="B2" s="74"/>
      <c r="C2" s="74"/>
      <c r="D2" s="74"/>
      <c r="E2" s="74"/>
      <c r="F2" s="74"/>
      <c r="G2" s="75"/>
      <c r="H2" s="75"/>
      <c r="I2" s="74"/>
      <c r="J2" s="74"/>
      <c r="K2" s="74"/>
      <c r="L2" s="93"/>
      <c r="M2" s="74"/>
      <c r="N2" s="74"/>
      <c r="O2" s="74"/>
      <c r="P2" s="75"/>
      <c r="Q2" s="75"/>
    </row>
    <row r="3" s="66" customFormat="1" ht="33" customHeight="1" spans="1:17">
      <c r="A3" s="76" t="s">
        <v>2</v>
      </c>
      <c r="B3" s="77"/>
      <c r="C3" s="77"/>
      <c r="D3" s="77"/>
      <c r="E3" s="77"/>
      <c r="F3" s="77"/>
      <c r="G3" s="78"/>
      <c r="H3" s="78"/>
      <c r="I3" s="94"/>
      <c r="J3" s="95" t="s">
        <v>3</v>
      </c>
      <c r="K3" s="95"/>
      <c r="L3" s="95"/>
      <c r="M3" s="95"/>
      <c r="N3" s="95"/>
      <c r="O3" s="95"/>
      <c r="P3" s="95"/>
      <c r="Q3" s="105"/>
    </row>
    <row r="4" s="66" customFormat="1" ht="77" customHeight="1" spans="1:17">
      <c r="A4" s="79" t="s">
        <v>4</v>
      </c>
      <c r="B4" s="79" t="s">
        <v>5</v>
      </c>
      <c r="C4" s="79" t="s">
        <v>6</v>
      </c>
      <c r="D4" s="79" t="s">
        <v>7</v>
      </c>
      <c r="E4" s="79" t="s">
        <v>8</v>
      </c>
      <c r="F4" s="79" t="s">
        <v>9</v>
      </c>
      <c r="G4" s="80" t="s">
        <v>10</v>
      </c>
      <c r="H4" s="80" t="s">
        <v>11</v>
      </c>
      <c r="I4" s="96" t="s">
        <v>12</v>
      </c>
      <c r="J4" s="97" t="s">
        <v>13</v>
      </c>
      <c r="K4" s="97" t="s">
        <v>14</v>
      </c>
      <c r="L4" s="97" t="s">
        <v>15</v>
      </c>
      <c r="M4" s="97" t="s">
        <v>16</v>
      </c>
      <c r="N4" s="97" t="s">
        <v>17</v>
      </c>
      <c r="O4" s="97" t="s">
        <v>18</v>
      </c>
      <c r="P4" s="98" t="s">
        <v>19</v>
      </c>
      <c r="Q4" s="98" t="s">
        <v>20</v>
      </c>
    </row>
    <row r="5" s="67" customFormat="1" ht="35.75" customHeight="1" spans="1:17">
      <c r="A5" s="81" t="s">
        <v>21</v>
      </c>
      <c r="B5" s="82"/>
      <c r="C5" s="82"/>
      <c r="D5" s="82"/>
      <c r="E5" s="82"/>
      <c r="F5" s="83"/>
      <c r="G5" s="84"/>
      <c r="H5" s="85">
        <f>SUM(H6:H29)</f>
        <v>16256784.47</v>
      </c>
      <c r="I5" s="99"/>
      <c r="J5" s="81"/>
      <c r="K5" s="82"/>
      <c r="L5" s="82"/>
      <c r="M5" s="82"/>
      <c r="N5" s="82"/>
      <c r="O5" s="82"/>
      <c r="P5" s="83"/>
      <c r="Q5" s="85">
        <f>SUM(Q6:Q29)</f>
        <v>16256784.47</v>
      </c>
    </row>
    <row r="6" s="68" customFormat="1" ht="59" customHeight="1" spans="1:17">
      <c r="A6" s="86" t="s">
        <v>22</v>
      </c>
      <c r="B6" s="86" t="s">
        <v>23</v>
      </c>
      <c r="C6" s="86">
        <v>2130504</v>
      </c>
      <c r="D6" s="86" t="s">
        <v>24</v>
      </c>
      <c r="E6" s="86" t="s">
        <v>25</v>
      </c>
      <c r="F6" s="86" t="s">
        <v>26</v>
      </c>
      <c r="G6" s="86" t="s">
        <v>27</v>
      </c>
      <c r="H6" s="86">
        <v>178924.43</v>
      </c>
      <c r="I6" s="86"/>
      <c r="J6" s="86"/>
      <c r="K6" s="86" t="s">
        <v>28</v>
      </c>
      <c r="L6" s="86" t="s">
        <v>29</v>
      </c>
      <c r="M6" s="86" t="s">
        <v>30</v>
      </c>
      <c r="N6" s="86" t="s">
        <v>31</v>
      </c>
      <c r="O6" s="86" t="s">
        <v>32</v>
      </c>
      <c r="P6" s="86">
        <v>50150000</v>
      </c>
      <c r="Q6" s="86">
        <v>178924.43</v>
      </c>
    </row>
    <row r="7" ht="45" spans="1:17">
      <c r="A7" s="86" t="s">
        <v>33</v>
      </c>
      <c r="B7" s="86" t="s">
        <v>34</v>
      </c>
      <c r="C7" s="86">
        <v>2130504</v>
      </c>
      <c r="D7" s="86" t="s">
        <v>24</v>
      </c>
      <c r="E7" s="86" t="s">
        <v>35</v>
      </c>
      <c r="F7" s="86" t="s">
        <v>36</v>
      </c>
      <c r="G7" s="86" t="s">
        <v>37</v>
      </c>
      <c r="H7" s="86">
        <v>1905179.68</v>
      </c>
      <c r="I7" s="86"/>
      <c r="J7" s="86"/>
      <c r="K7" s="86" t="s">
        <v>28</v>
      </c>
      <c r="L7" s="86" t="s">
        <v>29</v>
      </c>
      <c r="M7" s="86" t="s">
        <v>30</v>
      </c>
      <c r="N7" s="86" t="s">
        <v>31</v>
      </c>
      <c r="O7" s="86" t="s">
        <v>32</v>
      </c>
      <c r="P7" s="86">
        <v>50150000</v>
      </c>
      <c r="Q7" s="86">
        <v>1905179.68</v>
      </c>
    </row>
    <row r="8" ht="68" customHeight="1" spans="1:17">
      <c r="A8" s="86" t="s">
        <v>33</v>
      </c>
      <c r="B8" s="86" t="s">
        <v>34</v>
      </c>
      <c r="C8" s="86">
        <v>2130504</v>
      </c>
      <c r="D8" s="86" t="s">
        <v>24</v>
      </c>
      <c r="E8" s="86" t="s">
        <v>38</v>
      </c>
      <c r="F8" s="86" t="s">
        <v>39</v>
      </c>
      <c r="G8" s="86" t="s">
        <v>40</v>
      </c>
      <c r="H8" s="86">
        <v>662574.31</v>
      </c>
      <c r="I8" s="86"/>
      <c r="J8" s="86"/>
      <c r="K8" s="86" t="s">
        <v>28</v>
      </c>
      <c r="L8" s="86" t="s">
        <v>29</v>
      </c>
      <c r="M8" s="86" t="s">
        <v>30</v>
      </c>
      <c r="N8" s="86" t="s">
        <v>31</v>
      </c>
      <c r="O8" s="86" t="s">
        <v>32</v>
      </c>
      <c r="P8" s="86">
        <v>50150000</v>
      </c>
      <c r="Q8" s="86">
        <v>662574.31</v>
      </c>
    </row>
    <row r="9" ht="45" customHeight="1" spans="1:17">
      <c r="A9" s="86" t="s">
        <v>33</v>
      </c>
      <c r="B9" s="86" t="s">
        <v>34</v>
      </c>
      <c r="C9" s="86">
        <v>2130504</v>
      </c>
      <c r="D9" s="86" t="s">
        <v>24</v>
      </c>
      <c r="E9" s="86" t="s">
        <v>41</v>
      </c>
      <c r="F9" s="86" t="s">
        <v>42</v>
      </c>
      <c r="G9" s="86" t="s">
        <v>43</v>
      </c>
      <c r="H9" s="86">
        <v>1924542.3</v>
      </c>
      <c r="I9" s="86"/>
      <c r="J9" s="86"/>
      <c r="K9" s="86" t="s">
        <v>28</v>
      </c>
      <c r="L9" s="86" t="s">
        <v>29</v>
      </c>
      <c r="M9" s="86" t="s">
        <v>30</v>
      </c>
      <c r="N9" s="86" t="s">
        <v>31</v>
      </c>
      <c r="O9" s="86" t="s">
        <v>32</v>
      </c>
      <c r="P9" s="86">
        <v>50150000</v>
      </c>
      <c r="Q9" s="86">
        <v>1924542.3</v>
      </c>
    </row>
    <row r="10" ht="45" spans="1:17">
      <c r="A10" s="86" t="s">
        <v>33</v>
      </c>
      <c r="B10" s="86" t="s">
        <v>34</v>
      </c>
      <c r="C10" s="86">
        <v>2130504</v>
      </c>
      <c r="D10" s="86" t="s">
        <v>24</v>
      </c>
      <c r="E10" s="86" t="s">
        <v>44</v>
      </c>
      <c r="F10" s="86" t="s">
        <v>45</v>
      </c>
      <c r="G10" s="86" t="s">
        <v>46</v>
      </c>
      <c r="H10" s="86">
        <v>344098.88</v>
      </c>
      <c r="I10" s="86"/>
      <c r="J10" s="86"/>
      <c r="K10" s="86" t="s">
        <v>28</v>
      </c>
      <c r="L10" s="86" t="s">
        <v>29</v>
      </c>
      <c r="M10" s="86" t="s">
        <v>30</v>
      </c>
      <c r="N10" s="86" t="s">
        <v>31</v>
      </c>
      <c r="O10" s="86" t="s">
        <v>32</v>
      </c>
      <c r="P10" s="86">
        <v>50150000</v>
      </c>
      <c r="Q10" s="86">
        <v>344098.88</v>
      </c>
    </row>
    <row r="11" ht="41" customHeight="1" spans="1:17">
      <c r="A11" s="86" t="s">
        <v>33</v>
      </c>
      <c r="B11" s="86" t="s">
        <v>47</v>
      </c>
      <c r="C11" s="86">
        <v>2130504</v>
      </c>
      <c r="D11" s="86" t="s">
        <v>24</v>
      </c>
      <c r="E11" s="86" t="s">
        <v>48</v>
      </c>
      <c r="F11" s="86" t="s">
        <v>49</v>
      </c>
      <c r="G11" s="86" t="s">
        <v>50</v>
      </c>
      <c r="H11" s="86">
        <v>3875852.93</v>
      </c>
      <c r="I11" s="86"/>
      <c r="J11" s="86"/>
      <c r="K11" s="86" t="s">
        <v>28</v>
      </c>
      <c r="L11" s="86" t="s">
        <v>29</v>
      </c>
      <c r="M11" s="86" t="s">
        <v>30</v>
      </c>
      <c r="N11" s="86" t="s">
        <v>31</v>
      </c>
      <c r="O11" s="86" t="s">
        <v>32</v>
      </c>
      <c r="P11" s="86">
        <v>50150000</v>
      </c>
      <c r="Q11" s="106">
        <v>1032173.92</v>
      </c>
    </row>
    <row r="12" ht="45" spans="1:17">
      <c r="A12" s="87"/>
      <c r="B12" s="87"/>
      <c r="C12" s="87"/>
      <c r="D12" s="87"/>
      <c r="E12" s="87"/>
      <c r="F12" s="87"/>
      <c r="G12" s="87"/>
      <c r="H12" s="87"/>
      <c r="I12" s="87"/>
      <c r="J12" s="86"/>
      <c r="K12" s="100" t="s">
        <v>51</v>
      </c>
      <c r="L12" s="86" t="s">
        <v>52</v>
      </c>
      <c r="M12" s="86" t="s">
        <v>53</v>
      </c>
      <c r="N12" s="86" t="s">
        <v>54</v>
      </c>
      <c r="O12" s="86" t="s">
        <v>32</v>
      </c>
      <c r="P12" s="86">
        <v>1050000</v>
      </c>
      <c r="Q12" s="106">
        <v>633248.73</v>
      </c>
    </row>
    <row r="13" ht="45" spans="1:17">
      <c r="A13" s="87"/>
      <c r="B13" s="87"/>
      <c r="C13" s="87"/>
      <c r="D13" s="87"/>
      <c r="E13" s="87"/>
      <c r="F13" s="87"/>
      <c r="G13" s="87"/>
      <c r="H13" s="87"/>
      <c r="I13" s="87"/>
      <c r="J13" s="86"/>
      <c r="K13" s="86" t="s">
        <v>55</v>
      </c>
      <c r="L13" s="86" t="s">
        <v>56</v>
      </c>
      <c r="M13" s="86" t="s">
        <v>53</v>
      </c>
      <c r="N13" s="86" t="s">
        <v>31</v>
      </c>
      <c r="O13" s="86" t="s">
        <v>32</v>
      </c>
      <c r="P13" s="86">
        <v>32650000</v>
      </c>
      <c r="Q13" s="106">
        <v>46746</v>
      </c>
    </row>
    <row r="14" ht="56.25" spans="1:17">
      <c r="A14" s="87"/>
      <c r="B14" s="87"/>
      <c r="C14" s="87"/>
      <c r="D14" s="87"/>
      <c r="E14" s="87"/>
      <c r="F14" s="87"/>
      <c r="G14" s="87"/>
      <c r="H14" s="87"/>
      <c r="I14" s="87"/>
      <c r="J14" s="86"/>
      <c r="K14" s="86" t="s">
        <v>57</v>
      </c>
      <c r="L14" s="86" t="s">
        <v>58</v>
      </c>
      <c r="M14" s="86" t="s">
        <v>59</v>
      </c>
      <c r="N14" s="86" t="s">
        <v>60</v>
      </c>
      <c r="O14" s="86" t="s">
        <v>32</v>
      </c>
      <c r="P14" s="86">
        <v>3097179.01</v>
      </c>
      <c r="Q14" s="106">
        <v>2163684.28</v>
      </c>
    </row>
    <row r="15" ht="67.5" spans="1:17">
      <c r="A15" s="38" t="s">
        <v>22</v>
      </c>
      <c r="B15" s="38" t="s">
        <v>22</v>
      </c>
      <c r="C15" s="38">
        <v>2130505</v>
      </c>
      <c r="D15" s="38" t="s">
        <v>61</v>
      </c>
      <c r="E15" s="38" t="s">
        <v>62</v>
      </c>
      <c r="F15" s="38" t="s">
        <v>63</v>
      </c>
      <c r="G15" s="38" t="s">
        <v>64</v>
      </c>
      <c r="H15" s="38">
        <v>954254</v>
      </c>
      <c r="I15" s="38"/>
      <c r="J15" s="86" t="s">
        <v>65</v>
      </c>
      <c r="K15" s="86"/>
      <c r="L15" s="86" t="s">
        <v>66</v>
      </c>
      <c r="M15" s="86" t="s">
        <v>67</v>
      </c>
      <c r="N15" s="86" t="s">
        <v>54</v>
      </c>
      <c r="O15" s="86" t="s">
        <v>32</v>
      </c>
      <c r="P15" s="86">
        <v>25000000</v>
      </c>
      <c r="Q15" s="86">
        <v>954254</v>
      </c>
    </row>
    <row r="16" ht="45" spans="1:17">
      <c r="A16" s="86" t="s">
        <v>33</v>
      </c>
      <c r="B16" s="86" t="s">
        <v>68</v>
      </c>
      <c r="C16" s="86">
        <v>2130504</v>
      </c>
      <c r="D16" s="86" t="s">
        <v>24</v>
      </c>
      <c r="E16" s="86" t="s">
        <v>69</v>
      </c>
      <c r="F16" s="86" t="s">
        <v>70</v>
      </c>
      <c r="G16" s="86" t="s">
        <v>71</v>
      </c>
      <c r="H16" s="86">
        <v>1837909.51</v>
      </c>
      <c r="I16" s="86"/>
      <c r="J16" s="86"/>
      <c r="K16" s="86" t="s">
        <v>28</v>
      </c>
      <c r="L16" s="86" t="s">
        <v>29</v>
      </c>
      <c r="M16" s="86" t="s">
        <v>30</v>
      </c>
      <c r="N16" s="86" t="s">
        <v>31</v>
      </c>
      <c r="O16" s="86" t="s">
        <v>32</v>
      </c>
      <c r="P16" s="86">
        <v>50150000</v>
      </c>
      <c r="Q16" s="86">
        <v>1837909.51</v>
      </c>
    </row>
    <row r="17" ht="45" spans="1:17">
      <c r="A17" s="86" t="s">
        <v>33</v>
      </c>
      <c r="B17" s="86" t="s">
        <v>68</v>
      </c>
      <c r="C17" s="86">
        <v>2130504</v>
      </c>
      <c r="D17" s="86" t="s">
        <v>24</v>
      </c>
      <c r="E17" s="86" t="s">
        <v>72</v>
      </c>
      <c r="F17" s="86" t="s">
        <v>73</v>
      </c>
      <c r="G17" s="86" t="s">
        <v>74</v>
      </c>
      <c r="H17" s="86">
        <v>497495.43</v>
      </c>
      <c r="I17" s="86"/>
      <c r="J17" s="86"/>
      <c r="K17" s="86" t="s">
        <v>28</v>
      </c>
      <c r="L17" s="86" t="s">
        <v>29</v>
      </c>
      <c r="M17" s="86" t="s">
        <v>30</v>
      </c>
      <c r="N17" s="86" t="s">
        <v>31</v>
      </c>
      <c r="O17" s="86" t="s">
        <v>32</v>
      </c>
      <c r="P17" s="86">
        <v>50150000</v>
      </c>
      <c r="Q17" s="86">
        <v>497495.43</v>
      </c>
    </row>
    <row r="18" ht="45" spans="1:17">
      <c r="A18" s="86" t="s">
        <v>33</v>
      </c>
      <c r="B18" s="86" t="s">
        <v>47</v>
      </c>
      <c r="C18" s="86">
        <v>2130504</v>
      </c>
      <c r="D18" s="86" t="s">
        <v>24</v>
      </c>
      <c r="E18" s="86" t="s">
        <v>75</v>
      </c>
      <c r="F18" s="86" t="s">
        <v>76</v>
      </c>
      <c r="G18" s="86" t="s">
        <v>77</v>
      </c>
      <c r="H18" s="86">
        <v>475076.35</v>
      </c>
      <c r="I18" s="86"/>
      <c r="J18" s="86"/>
      <c r="K18" s="86" t="s">
        <v>28</v>
      </c>
      <c r="L18" s="86" t="s">
        <v>29</v>
      </c>
      <c r="M18" s="86" t="s">
        <v>30</v>
      </c>
      <c r="N18" s="86" t="s">
        <v>31</v>
      </c>
      <c r="O18" s="86" t="s">
        <v>32</v>
      </c>
      <c r="P18" s="86">
        <v>50150000</v>
      </c>
      <c r="Q18" s="86">
        <v>475076.35</v>
      </c>
    </row>
    <row r="19" ht="46" customHeight="1" spans="1:17">
      <c r="A19" s="86" t="s">
        <v>78</v>
      </c>
      <c r="B19" s="86" t="s">
        <v>79</v>
      </c>
      <c r="C19" s="86">
        <v>2130505</v>
      </c>
      <c r="D19" s="86" t="s">
        <v>61</v>
      </c>
      <c r="E19" s="86" t="s">
        <v>80</v>
      </c>
      <c r="F19" s="86" t="s">
        <v>81</v>
      </c>
      <c r="G19" s="86" t="s">
        <v>82</v>
      </c>
      <c r="H19" s="86">
        <v>1630121.4</v>
      </c>
      <c r="I19" s="101"/>
      <c r="J19" s="86"/>
      <c r="K19" s="86" t="s">
        <v>28</v>
      </c>
      <c r="L19" s="86" t="s">
        <v>29</v>
      </c>
      <c r="M19" s="86" t="s">
        <v>30</v>
      </c>
      <c r="N19" s="86" t="s">
        <v>31</v>
      </c>
      <c r="O19" s="86" t="s">
        <v>32</v>
      </c>
      <c r="P19" s="86">
        <v>50150000</v>
      </c>
      <c r="Q19" s="86">
        <v>1630121.4</v>
      </c>
    </row>
    <row r="20" ht="47" customHeight="1" spans="1:17">
      <c r="A20" s="38" t="s">
        <v>22</v>
      </c>
      <c r="B20" s="38" t="s">
        <v>83</v>
      </c>
      <c r="C20" s="38">
        <v>2130505</v>
      </c>
      <c r="D20" s="38" t="s">
        <v>61</v>
      </c>
      <c r="E20" s="38" t="s">
        <v>84</v>
      </c>
      <c r="F20" s="38" t="s">
        <v>85</v>
      </c>
      <c r="G20" s="38" t="s">
        <v>86</v>
      </c>
      <c r="H20" s="38">
        <v>766629.2</v>
      </c>
      <c r="I20" s="38"/>
      <c r="J20" s="38"/>
      <c r="K20" s="38" t="s">
        <v>28</v>
      </c>
      <c r="L20" s="38" t="s">
        <v>29</v>
      </c>
      <c r="M20" s="38" t="s">
        <v>30</v>
      </c>
      <c r="N20" s="38" t="s">
        <v>31</v>
      </c>
      <c r="O20" s="38" t="s">
        <v>32</v>
      </c>
      <c r="P20" s="38">
        <v>50150000</v>
      </c>
      <c r="Q20" s="38">
        <v>420203.98</v>
      </c>
    </row>
    <row r="21" ht="47" customHeight="1" spans="1:17">
      <c r="A21" s="88"/>
      <c r="B21" s="88"/>
      <c r="C21" s="88"/>
      <c r="D21" s="88"/>
      <c r="E21" s="88"/>
      <c r="F21" s="88"/>
      <c r="G21" s="88"/>
      <c r="H21" s="88"/>
      <c r="I21" s="88"/>
      <c r="J21" s="38"/>
      <c r="K21" s="100" t="s">
        <v>51</v>
      </c>
      <c r="L21" s="38" t="s">
        <v>87</v>
      </c>
      <c r="M21" s="38" t="s">
        <v>53</v>
      </c>
      <c r="N21" s="38" t="s">
        <v>54</v>
      </c>
      <c r="O21" s="38" t="s">
        <v>32</v>
      </c>
      <c r="P21" s="38">
        <v>1050000</v>
      </c>
      <c r="Q21" s="38">
        <f>H20-Q20</f>
        <v>346425.22</v>
      </c>
    </row>
    <row r="22" ht="96" spans="1:17">
      <c r="A22" s="89" t="s">
        <v>22</v>
      </c>
      <c r="B22" s="89" t="s">
        <v>47</v>
      </c>
      <c r="C22" s="89">
        <v>2130505</v>
      </c>
      <c r="D22" s="89" t="s">
        <v>88</v>
      </c>
      <c r="E22" s="89" t="s">
        <v>89</v>
      </c>
      <c r="F22" s="89" t="s">
        <v>90</v>
      </c>
      <c r="G22" s="89" t="s">
        <v>91</v>
      </c>
      <c r="H22" s="89">
        <v>70326.05</v>
      </c>
      <c r="I22" s="102" t="s">
        <v>92</v>
      </c>
      <c r="J22" s="103"/>
      <c r="K22" s="100" t="s">
        <v>51</v>
      </c>
      <c r="L22" s="38" t="s">
        <v>87</v>
      </c>
      <c r="M22" s="38" t="s">
        <v>53</v>
      </c>
      <c r="N22" s="38" t="s">
        <v>54</v>
      </c>
      <c r="O22" s="38" t="s">
        <v>32</v>
      </c>
      <c r="P22" s="38">
        <v>1050000</v>
      </c>
      <c r="Q22" s="89">
        <v>70326.05</v>
      </c>
    </row>
    <row r="23" ht="36" customHeight="1" spans="1:17">
      <c r="A23" s="50" t="s">
        <v>22</v>
      </c>
      <c r="B23" s="50" t="s">
        <v>93</v>
      </c>
      <c r="C23" s="90">
        <v>2130599</v>
      </c>
      <c r="D23" s="90" t="s">
        <v>94</v>
      </c>
      <c r="E23" s="50" t="s">
        <v>95</v>
      </c>
      <c r="F23" s="50" t="s">
        <v>96</v>
      </c>
      <c r="G23" s="50" t="s">
        <v>96</v>
      </c>
      <c r="H23" s="59">
        <v>102000</v>
      </c>
      <c r="I23" s="104"/>
      <c r="J23" s="38"/>
      <c r="K23" s="38" t="s">
        <v>55</v>
      </c>
      <c r="L23" s="38" t="s">
        <v>56</v>
      </c>
      <c r="M23" s="38" t="s">
        <v>53</v>
      </c>
      <c r="N23" s="38" t="s">
        <v>31</v>
      </c>
      <c r="O23" s="38" t="s">
        <v>32</v>
      </c>
      <c r="P23" s="38">
        <v>32650000</v>
      </c>
      <c r="Q23" s="107">
        <v>102000</v>
      </c>
    </row>
    <row r="24" ht="60" spans="1:17">
      <c r="A24" s="50" t="s">
        <v>22</v>
      </c>
      <c r="B24" s="50" t="s">
        <v>97</v>
      </c>
      <c r="C24" s="90">
        <v>2130599</v>
      </c>
      <c r="D24" s="90" t="s">
        <v>94</v>
      </c>
      <c r="E24" s="50" t="s">
        <v>98</v>
      </c>
      <c r="F24" s="50" t="s">
        <v>99</v>
      </c>
      <c r="G24" s="50" t="s">
        <v>99</v>
      </c>
      <c r="H24" s="59">
        <v>87000</v>
      </c>
      <c r="I24" s="50" t="s">
        <v>100</v>
      </c>
      <c r="J24" s="38"/>
      <c r="K24" s="38" t="s">
        <v>55</v>
      </c>
      <c r="L24" s="38" t="s">
        <v>56</v>
      </c>
      <c r="M24" s="38" t="s">
        <v>53</v>
      </c>
      <c r="N24" s="38" t="s">
        <v>31</v>
      </c>
      <c r="O24" s="38" t="s">
        <v>32</v>
      </c>
      <c r="P24" s="38">
        <v>32650000</v>
      </c>
      <c r="Q24" s="107">
        <v>87000</v>
      </c>
    </row>
    <row r="25" ht="60" spans="1:17">
      <c r="A25" s="50" t="s">
        <v>22</v>
      </c>
      <c r="B25" s="50" t="s">
        <v>68</v>
      </c>
      <c r="C25" s="90">
        <v>2130599</v>
      </c>
      <c r="D25" s="90" t="s">
        <v>94</v>
      </c>
      <c r="E25" s="50" t="s">
        <v>101</v>
      </c>
      <c r="F25" s="50" t="s">
        <v>96</v>
      </c>
      <c r="G25" s="50" t="s">
        <v>96</v>
      </c>
      <c r="H25" s="59">
        <v>123900</v>
      </c>
      <c r="I25" s="50" t="s">
        <v>102</v>
      </c>
      <c r="J25" s="38"/>
      <c r="K25" s="38" t="s">
        <v>55</v>
      </c>
      <c r="L25" s="38" t="s">
        <v>56</v>
      </c>
      <c r="M25" s="38" t="s">
        <v>53</v>
      </c>
      <c r="N25" s="38" t="s">
        <v>31</v>
      </c>
      <c r="O25" s="38" t="s">
        <v>32</v>
      </c>
      <c r="P25" s="38">
        <v>32650000</v>
      </c>
      <c r="Q25" s="107">
        <v>123900</v>
      </c>
    </row>
    <row r="26" ht="108" spans="1:17">
      <c r="A26" s="50" t="s">
        <v>22</v>
      </c>
      <c r="B26" s="50" t="s">
        <v>47</v>
      </c>
      <c r="C26" s="90">
        <v>2130599</v>
      </c>
      <c r="D26" s="90" t="s">
        <v>94</v>
      </c>
      <c r="E26" s="50" t="s">
        <v>103</v>
      </c>
      <c r="F26" s="50" t="s">
        <v>104</v>
      </c>
      <c r="G26" s="50" t="s">
        <v>104</v>
      </c>
      <c r="H26" s="59">
        <v>50700</v>
      </c>
      <c r="I26" s="50" t="s">
        <v>105</v>
      </c>
      <c r="J26" s="38"/>
      <c r="K26" s="38" t="s">
        <v>55</v>
      </c>
      <c r="L26" s="38" t="s">
        <v>56</v>
      </c>
      <c r="M26" s="38" t="s">
        <v>53</v>
      </c>
      <c r="N26" s="38" t="s">
        <v>31</v>
      </c>
      <c r="O26" s="38" t="s">
        <v>32</v>
      </c>
      <c r="P26" s="38">
        <v>32650000</v>
      </c>
      <c r="Q26" s="107">
        <v>50700</v>
      </c>
    </row>
    <row r="27" ht="48" customHeight="1" spans="1:17">
      <c r="A27" s="51" t="s">
        <v>33</v>
      </c>
      <c r="B27" s="51" t="s">
        <v>34</v>
      </c>
      <c r="C27" s="51">
        <v>2130599</v>
      </c>
      <c r="D27" s="51" t="s">
        <v>94</v>
      </c>
      <c r="E27" s="51" t="s">
        <v>106</v>
      </c>
      <c r="F27" s="51" t="s">
        <v>99</v>
      </c>
      <c r="G27" s="51" t="s">
        <v>99</v>
      </c>
      <c r="H27" s="51">
        <v>150700</v>
      </c>
      <c r="I27" s="51" t="s">
        <v>107</v>
      </c>
      <c r="J27" s="38"/>
      <c r="K27" s="38" t="s">
        <v>28</v>
      </c>
      <c r="L27" s="38" t="s">
        <v>29</v>
      </c>
      <c r="M27" s="38" t="s">
        <v>30</v>
      </c>
      <c r="N27" s="38" t="s">
        <v>31</v>
      </c>
      <c r="O27" s="38" t="s">
        <v>32</v>
      </c>
      <c r="P27" s="38">
        <v>50150000</v>
      </c>
      <c r="Q27" s="107">
        <v>61500</v>
      </c>
    </row>
    <row r="28" ht="45" spans="1:17">
      <c r="A28" s="55"/>
      <c r="B28" s="55"/>
      <c r="C28" s="55"/>
      <c r="D28" s="55"/>
      <c r="E28" s="55"/>
      <c r="F28" s="55"/>
      <c r="G28" s="55"/>
      <c r="H28" s="55"/>
      <c r="I28" s="55"/>
      <c r="J28" s="38"/>
      <c r="K28" s="38" t="s">
        <v>55</v>
      </c>
      <c r="L28" s="38" t="s">
        <v>56</v>
      </c>
      <c r="M28" s="38" t="s">
        <v>53</v>
      </c>
      <c r="N28" s="38" t="s">
        <v>31</v>
      </c>
      <c r="O28" s="38" t="s">
        <v>32</v>
      </c>
      <c r="P28" s="38">
        <v>32650000</v>
      </c>
      <c r="Q28" s="108">
        <v>89200</v>
      </c>
    </row>
    <row r="29" ht="84" spans="1:17">
      <c r="A29" s="50" t="s">
        <v>108</v>
      </c>
      <c r="B29" s="50" t="s">
        <v>108</v>
      </c>
      <c r="C29" s="90">
        <v>2130599</v>
      </c>
      <c r="D29" s="90" t="s">
        <v>94</v>
      </c>
      <c r="E29" s="50" t="s">
        <v>109</v>
      </c>
      <c r="F29" s="50" t="s">
        <v>104</v>
      </c>
      <c r="G29" s="50" t="s">
        <v>104</v>
      </c>
      <c r="H29" s="91">
        <v>619500</v>
      </c>
      <c r="I29" s="50" t="s">
        <v>110</v>
      </c>
      <c r="J29" s="38"/>
      <c r="K29" s="38" t="s">
        <v>28</v>
      </c>
      <c r="L29" s="38" t="s">
        <v>29</v>
      </c>
      <c r="M29" s="38" t="s">
        <v>30</v>
      </c>
      <c r="N29" s="38" t="s">
        <v>31</v>
      </c>
      <c r="O29" s="38" t="s">
        <v>32</v>
      </c>
      <c r="P29" s="38">
        <v>50150000</v>
      </c>
      <c r="Q29" s="108">
        <v>619500</v>
      </c>
    </row>
  </sheetData>
  <autoFilter xmlns:etc="http://www.wps.cn/officeDocument/2017/etCustomData" ref="A4:Q29" etc:filterBottomFollowUsedRange="0">
    <extLst/>
  </autoFilter>
  <mergeCells count="33">
    <mergeCell ref="A1:C1"/>
    <mergeCell ref="A2:Q2"/>
    <mergeCell ref="A3:I3"/>
    <mergeCell ref="J3:Q3"/>
    <mergeCell ref="A5:F5"/>
    <mergeCell ref="J5:P5"/>
    <mergeCell ref="A11:A14"/>
    <mergeCell ref="A20:A21"/>
    <mergeCell ref="A27:A28"/>
    <mergeCell ref="B11:B14"/>
    <mergeCell ref="B20:B21"/>
    <mergeCell ref="B27:B28"/>
    <mergeCell ref="C11:C14"/>
    <mergeCell ref="C20:C21"/>
    <mergeCell ref="C27:C28"/>
    <mergeCell ref="D11:D14"/>
    <mergeCell ref="D20:D21"/>
    <mergeCell ref="D27:D28"/>
    <mergeCell ref="E11:E14"/>
    <mergeCell ref="E20:E21"/>
    <mergeCell ref="E27:E28"/>
    <mergeCell ref="F11:F14"/>
    <mergeCell ref="F20:F21"/>
    <mergeCell ref="F27:F28"/>
    <mergeCell ref="G11:G14"/>
    <mergeCell ref="G20:G21"/>
    <mergeCell ref="G27:G28"/>
    <mergeCell ref="H11:H14"/>
    <mergeCell ref="H20:H21"/>
    <mergeCell ref="H27:H28"/>
    <mergeCell ref="I11:I14"/>
    <mergeCell ref="I20:I21"/>
    <mergeCell ref="I27:I28"/>
  </mergeCells>
  <pageMargins left="0.66875" right="0.275" top="0.275" bottom="0.196527777777778" header="0.156944444444444" footer="0.196527777777778"/>
  <pageSetup paperSize="9" scale="57" firstPageNumber="4" fitToHeight="0" orientation="landscape" useFirstPageNumber="1" horizontalDpi="600"/>
  <headerFooter>
    <oddFooter>&amp;C&amp;16-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15" zoomScaleNormal="115" topLeftCell="A4" workbookViewId="0">
      <selection activeCell="G13" sqref="G13"/>
    </sheetView>
  </sheetViews>
  <sheetFormatPr defaultColWidth="9" defaultRowHeight="14.25"/>
  <cols>
    <col min="1" max="2" width="20.8583333333333" customWidth="1"/>
    <col min="3" max="3" width="21.0833333333333" customWidth="1"/>
    <col min="4" max="4" width="13.6916666666667" customWidth="1"/>
    <col min="5" max="7" width="20.8583333333333" customWidth="1"/>
    <col min="8" max="8" width="17.9333333333333" style="42" customWidth="1"/>
    <col min="9" max="9" width="13.25" style="42" customWidth="1"/>
  </cols>
  <sheetData>
    <row r="1" s="41" customFormat="1" ht="29" customHeight="1" spans="1:14">
      <c r="A1" s="43" t="s">
        <v>111</v>
      </c>
      <c r="B1" s="44"/>
      <c r="C1" s="45"/>
      <c r="D1" s="45"/>
      <c r="E1" s="46"/>
      <c r="F1" s="46"/>
      <c r="G1" s="46"/>
      <c r="H1" s="45"/>
      <c r="I1" s="64"/>
      <c r="J1" s="45"/>
      <c r="K1" s="45"/>
      <c r="L1" s="45"/>
      <c r="M1" s="65"/>
      <c r="N1" s="65"/>
    </row>
    <row r="2" ht="67" customHeight="1" spans="1:8">
      <c r="A2" s="47" t="s">
        <v>112</v>
      </c>
      <c r="B2" s="47"/>
      <c r="C2" s="47"/>
      <c r="D2" s="47"/>
      <c r="E2" s="47"/>
      <c r="F2" s="47"/>
      <c r="G2" s="47"/>
      <c r="H2" s="47"/>
    </row>
    <row r="3" ht="54" customHeight="1" spans="1:8">
      <c r="A3" s="48" t="s">
        <v>8</v>
      </c>
      <c r="B3" s="48" t="s">
        <v>113</v>
      </c>
      <c r="C3" s="48" t="s">
        <v>114</v>
      </c>
      <c r="D3" s="48" t="s">
        <v>115</v>
      </c>
      <c r="E3" s="48" t="s">
        <v>116</v>
      </c>
      <c r="F3" s="48" t="s">
        <v>117</v>
      </c>
      <c r="G3" s="48" t="s">
        <v>118</v>
      </c>
      <c r="H3" s="49" t="s">
        <v>12</v>
      </c>
    </row>
    <row r="4" s="42" customFormat="1" ht="84" spans="1:8">
      <c r="A4" s="50" t="s">
        <v>119</v>
      </c>
      <c r="B4" s="50" t="s">
        <v>22</v>
      </c>
      <c r="C4" s="50" t="s">
        <v>120</v>
      </c>
      <c r="D4" s="50" t="s">
        <v>57</v>
      </c>
      <c r="E4" s="50" t="s">
        <v>121</v>
      </c>
      <c r="F4" s="50">
        <v>2000000</v>
      </c>
      <c r="G4" s="50">
        <v>-1000000</v>
      </c>
      <c r="H4" s="49"/>
    </row>
    <row r="5" s="42" customFormat="1" ht="47" customHeight="1" spans="1:8">
      <c r="A5" s="51" t="s">
        <v>122</v>
      </c>
      <c r="B5" s="51" t="s">
        <v>22</v>
      </c>
      <c r="C5" s="52" t="s">
        <v>123</v>
      </c>
      <c r="D5" s="52" t="s">
        <v>124</v>
      </c>
      <c r="E5" s="50" t="s">
        <v>121</v>
      </c>
      <c r="F5" s="50">
        <v>1152933.03</v>
      </c>
      <c r="G5" s="50">
        <v>-1152933.03</v>
      </c>
      <c r="H5" s="49"/>
    </row>
    <row r="6" s="42" customFormat="1" ht="47" customHeight="1" spans="1:8">
      <c r="A6" s="53"/>
      <c r="B6" s="53"/>
      <c r="C6" s="54"/>
      <c r="D6" s="54"/>
      <c r="E6" s="50" t="s">
        <v>125</v>
      </c>
      <c r="F6" s="50">
        <v>47066.97</v>
      </c>
      <c r="G6" s="50">
        <v>-47066.97</v>
      </c>
      <c r="H6" s="49"/>
    </row>
    <row r="7" s="42" customFormat="1" ht="47" customHeight="1" spans="1:8">
      <c r="A7" s="55"/>
      <c r="B7" s="55"/>
      <c r="C7" s="56"/>
      <c r="D7" s="56"/>
      <c r="E7" s="50" t="s">
        <v>28</v>
      </c>
      <c r="F7" s="50">
        <v>800000</v>
      </c>
      <c r="G7" s="50">
        <v>-800000</v>
      </c>
      <c r="H7" s="49"/>
    </row>
    <row r="8" s="42" customFormat="1" ht="60" spans="1:8">
      <c r="A8" s="50" t="s">
        <v>126</v>
      </c>
      <c r="B8" s="57" t="s">
        <v>83</v>
      </c>
      <c r="C8" s="50" t="s">
        <v>127</v>
      </c>
      <c r="D8" s="58" t="s">
        <v>57</v>
      </c>
      <c r="E8" s="50" t="s">
        <v>128</v>
      </c>
      <c r="F8" s="59">
        <v>1225500</v>
      </c>
      <c r="G8" s="59">
        <v>-388700</v>
      </c>
      <c r="H8" s="50" t="s">
        <v>129</v>
      </c>
    </row>
    <row r="9" s="42" customFormat="1" ht="36" spans="1:8">
      <c r="A9" s="50" t="s">
        <v>130</v>
      </c>
      <c r="B9" s="57" t="s">
        <v>93</v>
      </c>
      <c r="C9" s="50" t="s">
        <v>131</v>
      </c>
      <c r="D9" s="58" t="s">
        <v>57</v>
      </c>
      <c r="E9" s="50" t="s">
        <v>128</v>
      </c>
      <c r="F9" s="59">
        <v>104000</v>
      </c>
      <c r="G9" s="59">
        <v>-55100</v>
      </c>
      <c r="H9" s="50" t="s">
        <v>132</v>
      </c>
    </row>
    <row r="10" s="42" customFormat="1" ht="36" spans="1:8">
      <c r="A10" s="50" t="s">
        <v>133</v>
      </c>
      <c r="B10" s="57" t="s">
        <v>23</v>
      </c>
      <c r="C10" s="50" t="s">
        <v>134</v>
      </c>
      <c r="D10" s="58" t="s">
        <v>57</v>
      </c>
      <c r="E10" s="50" t="s">
        <v>128</v>
      </c>
      <c r="F10" s="59">
        <v>369000</v>
      </c>
      <c r="G10" s="59">
        <v>-17000</v>
      </c>
      <c r="H10" s="50" t="s">
        <v>135</v>
      </c>
    </row>
    <row r="11" s="42" customFormat="1" ht="48" spans="1:8">
      <c r="A11" s="50" t="s">
        <v>136</v>
      </c>
      <c r="B11" s="50" t="s">
        <v>137</v>
      </c>
      <c r="C11" s="50" t="s">
        <v>138</v>
      </c>
      <c r="D11" s="60" t="s">
        <v>139</v>
      </c>
      <c r="E11" s="50" t="s">
        <v>140</v>
      </c>
      <c r="F11" s="61">
        <v>6300000</v>
      </c>
      <c r="G11" s="50">
        <v>-328500</v>
      </c>
      <c r="H11" s="50" t="s">
        <v>141</v>
      </c>
    </row>
    <row r="12" s="42" customFormat="1" ht="36" spans="1:8">
      <c r="A12" s="50" t="s">
        <v>142</v>
      </c>
      <c r="B12" s="50" t="s">
        <v>137</v>
      </c>
      <c r="C12" s="50" t="s">
        <v>143</v>
      </c>
      <c r="D12" s="60" t="s">
        <v>139</v>
      </c>
      <c r="E12" s="50" t="s">
        <v>144</v>
      </c>
      <c r="F12" s="61">
        <v>1200000</v>
      </c>
      <c r="G12" s="50">
        <v>-646000</v>
      </c>
      <c r="H12" s="50" t="s">
        <v>145</v>
      </c>
    </row>
    <row r="13" ht="31" customHeight="1" spans="1:8">
      <c r="A13" s="62" t="s">
        <v>146</v>
      </c>
      <c r="B13" s="62"/>
      <c r="C13" s="62"/>
      <c r="D13" s="62"/>
      <c r="E13" s="63"/>
      <c r="F13" s="62">
        <f>SUM(F4:F12)</f>
        <v>13198500</v>
      </c>
      <c r="G13" s="62">
        <f>SUM(G4:G12)</f>
        <v>-4435300</v>
      </c>
      <c r="H13" s="49"/>
    </row>
  </sheetData>
  <mergeCells count="6">
    <mergeCell ref="A2:H2"/>
    <mergeCell ref="A13:C13"/>
    <mergeCell ref="A5:A7"/>
    <mergeCell ref="B5:B7"/>
    <mergeCell ref="C5:C7"/>
    <mergeCell ref="D5:D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G5" sqref="G5"/>
    </sheetView>
  </sheetViews>
  <sheetFormatPr defaultColWidth="9" defaultRowHeight="14.25" outlineLevelRow="4" outlineLevelCol="7"/>
  <cols>
    <col min="1" max="8" width="16.25" customWidth="1"/>
  </cols>
  <sheetData>
    <row r="1" spans="1:1">
      <c r="A1" t="s">
        <v>147</v>
      </c>
    </row>
    <row r="2" ht="60" customHeight="1" spans="1:8">
      <c r="A2" s="2" t="s">
        <v>148</v>
      </c>
      <c r="B2" s="2"/>
      <c r="C2" s="2"/>
      <c r="D2" s="2"/>
      <c r="E2" s="2"/>
      <c r="F2" s="2"/>
      <c r="G2" s="2"/>
      <c r="H2" s="2"/>
    </row>
    <row r="3" ht="51" customHeight="1" spans="1:8">
      <c r="A3" s="36" t="s">
        <v>8</v>
      </c>
      <c r="B3" s="36" t="s">
        <v>149</v>
      </c>
      <c r="C3" s="36" t="s">
        <v>150</v>
      </c>
      <c r="D3" s="36" t="s">
        <v>151</v>
      </c>
      <c r="E3" s="36" t="s">
        <v>152</v>
      </c>
      <c r="F3" s="36" t="s">
        <v>153</v>
      </c>
      <c r="G3" s="36" t="s">
        <v>154</v>
      </c>
      <c r="H3" s="36" t="s">
        <v>12</v>
      </c>
    </row>
    <row r="4" ht="100" customHeight="1" spans="1:8">
      <c r="A4" s="38" t="s">
        <v>155</v>
      </c>
      <c r="B4" s="38" t="s">
        <v>156</v>
      </c>
      <c r="C4" s="39" t="s">
        <v>157</v>
      </c>
      <c r="D4" s="40" t="s">
        <v>158</v>
      </c>
      <c r="E4" s="39" t="s">
        <v>159</v>
      </c>
      <c r="F4" s="39" t="s">
        <v>160</v>
      </c>
      <c r="G4" s="39" t="s">
        <v>161</v>
      </c>
      <c r="H4" s="39" t="s">
        <v>162</v>
      </c>
    </row>
    <row r="5" ht="123.75" spans="1:8">
      <c r="A5" s="38" t="s">
        <v>89</v>
      </c>
      <c r="B5" s="38" t="s">
        <v>54</v>
      </c>
      <c r="C5" s="38" t="s">
        <v>163</v>
      </c>
      <c r="D5" s="38" t="s">
        <v>163</v>
      </c>
      <c r="E5" s="38" t="s">
        <v>164</v>
      </c>
      <c r="F5" s="38" t="s">
        <v>165</v>
      </c>
      <c r="G5" s="38">
        <v>2295765.05</v>
      </c>
      <c r="H5" s="38" t="s">
        <v>166</v>
      </c>
    </row>
  </sheetData>
  <mergeCells count="1">
    <mergeCell ref="A2:H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workbookViewId="0">
      <pane xSplit="11" ySplit="4" topLeftCell="L5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4.25"/>
  <cols>
    <col min="1" max="1" width="19.5" customWidth="1"/>
    <col min="2" max="3" width="16.625" customWidth="1"/>
    <col min="4" max="4" width="16.625" style="1" customWidth="1"/>
    <col min="5" max="7" width="16.625" customWidth="1"/>
    <col min="8" max="8" width="16.625" style="1" customWidth="1"/>
    <col min="9" max="10" width="16.625" customWidth="1"/>
    <col min="11" max="11" width="12.75" style="1" customWidth="1"/>
    <col min="12" max="12" width="14.75" customWidth="1"/>
  </cols>
  <sheetData>
    <row r="1" spans="1:1">
      <c r="A1" t="s">
        <v>167</v>
      </c>
    </row>
    <row r="2" ht="78" customHeight="1" spans="1:12">
      <c r="A2" s="2" t="s">
        <v>168</v>
      </c>
      <c r="B2" s="2"/>
      <c r="C2" s="2"/>
      <c r="D2" s="3"/>
      <c r="E2" s="2"/>
      <c r="F2" s="2"/>
      <c r="G2" s="2"/>
      <c r="H2" s="3"/>
      <c r="I2" s="2"/>
      <c r="J2" s="2"/>
      <c r="K2" s="3"/>
      <c r="L2" s="2"/>
    </row>
    <row r="3" ht="28" customHeight="1" spans="1:12">
      <c r="A3" s="4" t="s">
        <v>8</v>
      </c>
      <c r="B3" s="4" t="s">
        <v>150</v>
      </c>
      <c r="C3" s="4" t="s">
        <v>169</v>
      </c>
      <c r="D3" s="5" t="s">
        <v>170</v>
      </c>
      <c r="E3" s="6" t="s">
        <v>171</v>
      </c>
      <c r="F3" s="7"/>
      <c r="G3" s="7"/>
      <c r="H3" s="8"/>
      <c r="I3" s="7"/>
      <c r="J3" s="7"/>
      <c r="K3" s="8"/>
      <c r="L3" s="32" t="s">
        <v>12</v>
      </c>
    </row>
    <row r="4" ht="39.75" customHeight="1" spans="1:12">
      <c r="A4" s="9"/>
      <c r="B4" s="9"/>
      <c r="C4" s="9"/>
      <c r="D4" s="10"/>
      <c r="E4" s="9" t="s">
        <v>172</v>
      </c>
      <c r="F4" s="9" t="s">
        <v>173</v>
      </c>
      <c r="G4" s="9" t="s">
        <v>174</v>
      </c>
      <c r="H4" s="11" t="s">
        <v>175</v>
      </c>
      <c r="I4" s="4" t="s">
        <v>176</v>
      </c>
      <c r="J4" s="33" t="s">
        <v>177</v>
      </c>
      <c r="K4" s="34" t="s">
        <v>178</v>
      </c>
      <c r="L4" s="35"/>
    </row>
    <row r="5" ht="30" customHeight="1" spans="1:12">
      <c r="A5" s="12" t="s">
        <v>171</v>
      </c>
      <c r="B5" s="13"/>
      <c r="C5" s="13"/>
      <c r="D5" s="14"/>
      <c r="E5" s="13"/>
      <c r="F5" s="13"/>
      <c r="G5" s="15"/>
      <c r="H5" s="16">
        <f>SUM(H6:H22)</f>
        <v>2522591.46</v>
      </c>
      <c r="I5" s="36"/>
      <c r="J5" s="37"/>
      <c r="K5" s="16">
        <f>SUM(K6:K22)</f>
        <v>2522591.46</v>
      </c>
      <c r="L5" s="15"/>
    </row>
    <row r="6" ht="22.5" spans="1:12">
      <c r="A6" s="17" t="s">
        <v>179</v>
      </c>
      <c r="B6" s="17" t="s">
        <v>22</v>
      </c>
      <c r="C6" s="17" t="s">
        <v>22</v>
      </c>
      <c r="D6" s="18">
        <v>500000</v>
      </c>
      <c r="E6" s="19" t="s">
        <v>180</v>
      </c>
      <c r="F6" s="17" t="s">
        <v>65</v>
      </c>
      <c r="G6" s="19" t="s">
        <v>181</v>
      </c>
      <c r="H6" s="20">
        <v>5500</v>
      </c>
      <c r="I6" s="30" t="s">
        <v>182</v>
      </c>
      <c r="J6" s="17" t="s">
        <v>55</v>
      </c>
      <c r="K6" s="20">
        <v>5500</v>
      </c>
      <c r="L6" s="17" t="s">
        <v>183</v>
      </c>
    </row>
    <row r="7" ht="22.5" spans="1:12">
      <c r="A7" s="17" t="s">
        <v>184</v>
      </c>
      <c r="B7" s="17" t="s">
        <v>22</v>
      </c>
      <c r="C7" s="17" t="s">
        <v>22</v>
      </c>
      <c r="D7" s="21">
        <v>3000000</v>
      </c>
      <c r="E7" s="19" t="s">
        <v>180</v>
      </c>
      <c r="F7" s="17" t="s">
        <v>65</v>
      </c>
      <c r="G7" s="19" t="s">
        <v>181</v>
      </c>
      <c r="H7" s="20">
        <v>1158200</v>
      </c>
      <c r="I7" s="30" t="s">
        <v>182</v>
      </c>
      <c r="J7" s="17" t="s">
        <v>55</v>
      </c>
      <c r="K7" s="20">
        <v>1158200</v>
      </c>
      <c r="L7" s="17" t="s">
        <v>183</v>
      </c>
    </row>
    <row r="8" ht="33.75" spans="1:12">
      <c r="A8" s="17" t="s">
        <v>185</v>
      </c>
      <c r="B8" s="17" t="s">
        <v>186</v>
      </c>
      <c r="C8" s="17" t="s">
        <v>97</v>
      </c>
      <c r="D8" s="18">
        <v>449595.41</v>
      </c>
      <c r="E8" s="22" t="s">
        <v>187</v>
      </c>
      <c r="F8" s="17" t="s">
        <v>121</v>
      </c>
      <c r="G8" s="17" t="s">
        <v>188</v>
      </c>
      <c r="H8" s="20">
        <v>956.32</v>
      </c>
      <c r="I8" s="30" t="s">
        <v>182</v>
      </c>
      <c r="J8" s="17" t="s">
        <v>55</v>
      </c>
      <c r="K8" s="20">
        <v>956.32</v>
      </c>
      <c r="L8" s="17" t="s">
        <v>189</v>
      </c>
    </row>
    <row r="9" ht="33.75" spans="1:12">
      <c r="A9" s="17" t="s">
        <v>190</v>
      </c>
      <c r="B9" s="17" t="s">
        <v>186</v>
      </c>
      <c r="C9" s="17" t="s">
        <v>97</v>
      </c>
      <c r="D9" s="18">
        <v>363069.07</v>
      </c>
      <c r="E9" s="22" t="s">
        <v>187</v>
      </c>
      <c r="F9" s="17" t="s">
        <v>121</v>
      </c>
      <c r="G9" s="17" t="s">
        <v>188</v>
      </c>
      <c r="H9" s="20">
        <v>994.24</v>
      </c>
      <c r="I9" s="30" t="s">
        <v>182</v>
      </c>
      <c r="J9" s="17" t="s">
        <v>55</v>
      </c>
      <c r="K9" s="20">
        <v>994.24</v>
      </c>
      <c r="L9" s="17" t="s">
        <v>189</v>
      </c>
    </row>
    <row r="10" ht="22.5" spans="1:12">
      <c r="A10" s="17" t="s">
        <v>191</v>
      </c>
      <c r="B10" s="17" t="s">
        <v>186</v>
      </c>
      <c r="C10" s="17" t="s">
        <v>83</v>
      </c>
      <c r="D10" s="18">
        <v>362623.57</v>
      </c>
      <c r="E10" s="22" t="s">
        <v>187</v>
      </c>
      <c r="F10" s="17" t="s">
        <v>121</v>
      </c>
      <c r="G10" s="17" t="s">
        <v>188</v>
      </c>
      <c r="H10" s="20">
        <v>512.89</v>
      </c>
      <c r="I10" s="30" t="s">
        <v>182</v>
      </c>
      <c r="J10" s="17" t="s">
        <v>55</v>
      </c>
      <c r="K10" s="20">
        <v>512.89</v>
      </c>
      <c r="L10" s="17" t="s">
        <v>189</v>
      </c>
    </row>
    <row r="11" ht="22.5" spans="1:12">
      <c r="A11" s="17" t="s">
        <v>192</v>
      </c>
      <c r="B11" s="17" t="s">
        <v>22</v>
      </c>
      <c r="C11" s="17" t="s">
        <v>83</v>
      </c>
      <c r="D11" s="18">
        <v>1799759.63</v>
      </c>
      <c r="E11" s="22" t="s">
        <v>187</v>
      </c>
      <c r="F11" s="17" t="s">
        <v>121</v>
      </c>
      <c r="G11" s="17" t="s">
        <v>193</v>
      </c>
      <c r="H11" s="20">
        <v>1407.7</v>
      </c>
      <c r="I11" s="30" t="s">
        <v>182</v>
      </c>
      <c r="J11" s="17" t="s">
        <v>55</v>
      </c>
      <c r="K11" s="20">
        <v>1407.7</v>
      </c>
      <c r="L11" s="17" t="s">
        <v>189</v>
      </c>
    </row>
    <row r="12" ht="33.75" spans="1:12">
      <c r="A12" s="17" t="s">
        <v>194</v>
      </c>
      <c r="B12" s="17" t="s">
        <v>186</v>
      </c>
      <c r="C12" s="17" t="s">
        <v>47</v>
      </c>
      <c r="D12" s="18">
        <v>140054.2</v>
      </c>
      <c r="E12" s="17" t="s">
        <v>180</v>
      </c>
      <c r="F12" s="17" t="s">
        <v>125</v>
      </c>
      <c r="G12" s="17" t="s">
        <v>195</v>
      </c>
      <c r="H12" s="20">
        <v>28600</v>
      </c>
      <c r="I12" s="30" t="s">
        <v>182</v>
      </c>
      <c r="J12" s="17" t="s">
        <v>55</v>
      </c>
      <c r="K12" s="20">
        <v>28600</v>
      </c>
      <c r="L12" s="17" t="s">
        <v>183</v>
      </c>
    </row>
    <row r="13" ht="22.5" spans="1:12">
      <c r="A13" s="17" t="s">
        <v>196</v>
      </c>
      <c r="B13" s="17" t="s">
        <v>186</v>
      </c>
      <c r="C13" s="17" t="s">
        <v>47</v>
      </c>
      <c r="D13" s="18">
        <v>163462.59</v>
      </c>
      <c r="E13" s="17" t="s">
        <v>180</v>
      </c>
      <c r="F13" s="17" t="s">
        <v>125</v>
      </c>
      <c r="G13" s="17" t="s">
        <v>195</v>
      </c>
      <c r="H13" s="20">
        <v>32320</v>
      </c>
      <c r="I13" s="30" t="s">
        <v>182</v>
      </c>
      <c r="J13" s="17" t="s">
        <v>55</v>
      </c>
      <c r="K13" s="20">
        <v>32320</v>
      </c>
      <c r="L13" s="17" t="s">
        <v>183</v>
      </c>
    </row>
    <row r="14" ht="22.5" spans="1:12">
      <c r="A14" s="17" t="s">
        <v>197</v>
      </c>
      <c r="B14" s="17" t="s">
        <v>22</v>
      </c>
      <c r="C14" s="17" t="s">
        <v>198</v>
      </c>
      <c r="D14" s="18">
        <v>2879790.15</v>
      </c>
      <c r="E14" s="22" t="s">
        <v>187</v>
      </c>
      <c r="F14" s="17" t="s">
        <v>121</v>
      </c>
      <c r="G14" s="17" t="s">
        <v>199</v>
      </c>
      <c r="H14" s="20">
        <v>3032.12</v>
      </c>
      <c r="I14" s="30" t="s">
        <v>182</v>
      </c>
      <c r="J14" s="17" t="s">
        <v>55</v>
      </c>
      <c r="K14" s="20">
        <v>3032.12</v>
      </c>
      <c r="L14" s="17" t="s">
        <v>189</v>
      </c>
    </row>
    <row r="15" ht="33.75" spans="1:12">
      <c r="A15" s="17" t="s">
        <v>200</v>
      </c>
      <c r="B15" s="17" t="s">
        <v>22</v>
      </c>
      <c r="C15" s="17" t="s">
        <v>201</v>
      </c>
      <c r="D15" s="18">
        <v>7181816.98</v>
      </c>
      <c r="E15" s="17" t="s">
        <v>180</v>
      </c>
      <c r="F15" s="17" t="s">
        <v>202</v>
      </c>
      <c r="G15" s="17" t="s">
        <v>203</v>
      </c>
      <c r="H15" s="20">
        <v>14.34</v>
      </c>
      <c r="I15" s="30" t="s">
        <v>182</v>
      </c>
      <c r="J15" s="17" t="s">
        <v>55</v>
      </c>
      <c r="K15" s="20">
        <v>14.34</v>
      </c>
      <c r="L15" s="17" t="s">
        <v>183</v>
      </c>
    </row>
    <row r="16" ht="22.5" spans="1:12">
      <c r="A16" s="17" t="s">
        <v>204</v>
      </c>
      <c r="B16" s="17" t="s">
        <v>22</v>
      </c>
      <c r="C16" s="17" t="s">
        <v>97</v>
      </c>
      <c r="D16" s="18">
        <v>1374606.4</v>
      </c>
      <c r="E16" s="17" t="s">
        <v>180</v>
      </c>
      <c r="F16" s="17" t="s">
        <v>202</v>
      </c>
      <c r="G16" s="17" t="s">
        <v>205</v>
      </c>
      <c r="H16" s="20">
        <v>6885.12</v>
      </c>
      <c r="I16" s="30" t="s">
        <v>182</v>
      </c>
      <c r="J16" s="17" t="s">
        <v>55</v>
      </c>
      <c r="K16" s="20">
        <v>6885.12</v>
      </c>
      <c r="L16" s="17" t="s">
        <v>183</v>
      </c>
    </row>
    <row r="17" ht="26" customHeight="1" spans="1:12">
      <c r="A17" s="23" t="s">
        <v>206</v>
      </c>
      <c r="B17" s="23" t="s">
        <v>22</v>
      </c>
      <c r="C17" s="23" t="s">
        <v>207</v>
      </c>
      <c r="D17" s="24">
        <v>4828293.98</v>
      </c>
      <c r="E17" s="23" t="s">
        <v>182</v>
      </c>
      <c r="F17" s="23" t="s">
        <v>55</v>
      </c>
      <c r="G17" s="23" t="s">
        <v>199</v>
      </c>
      <c r="H17" s="24">
        <v>887303.08</v>
      </c>
      <c r="I17" s="17" t="s">
        <v>180</v>
      </c>
      <c r="J17" s="17" t="s">
        <v>65</v>
      </c>
      <c r="K17" s="18">
        <v>766834.35</v>
      </c>
      <c r="L17" s="17" t="s">
        <v>208</v>
      </c>
    </row>
    <row r="18" ht="26" customHeight="1" spans="1:12">
      <c r="A18" s="25"/>
      <c r="B18" s="25"/>
      <c r="C18" s="25"/>
      <c r="D18" s="26"/>
      <c r="E18" s="25"/>
      <c r="F18" s="25"/>
      <c r="G18" s="25"/>
      <c r="H18" s="26"/>
      <c r="I18" s="17" t="s">
        <v>180</v>
      </c>
      <c r="J18" s="17" t="s">
        <v>65</v>
      </c>
      <c r="K18" s="18">
        <v>45746</v>
      </c>
      <c r="L18" s="17" t="s">
        <v>208</v>
      </c>
    </row>
    <row r="19" ht="26" customHeight="1" spans="1:12">
      <c r="A19" s="25"/>
      <c r="B19" s="25"/>
      <c r="C19" s="25"/>
      <c r="D19" s="26"/>
      <c r="E19" s="25"/>
      <c r="F19" s="25"/>
      <c r="G19" s="25"/>
      <c r="H19" s="26"/>
      <c r="I19" s="17" t="s">
        <v>180</v>
      </c>
      <c r="J19" s="17" t="s">
        <v>202</v>
      </c>
      <c r="K19" s="18">
        <v>6899.46</v>
      </c>
      <c r="L19" s="17" t="s">
        <v>208</v>
      </c>
    </row>
    <row r="20" ht="26" customHeight="1" spans="1:12">
      <c r="A20" s="25"/>
      <c r="B20" s="25"/>
      <c r="C20" s="25"/>
      <c r="D20" s="26"/>
      <c r="E20" s="25"/>
      <c r="F20" s="25"/>
      <c r="G20" s="25"/>
      <c r="H20" s="26"/>
      <c r="I20" s="17" t="s">
        <v>180</v>
      </c>
      <c r="J20" s="17" t="s">
        <v>125</v>
      </c>
      <c r="K20" s="18">
        <v>60920</v>
      </c>
      <c r="L20" s="17" t="s">
        <v>208</v>
      </c>
    </row>
    <row r="21" ht="26" customHeight="1" spans="1:12">
      <c r="A21" s="27"/>
      <c r="B21" s="27"/>
      <c r="C21" s="27"/>
      <c r="D21" s="28"/>
      <c r="E21" s="27"/>
      <c r="F21" s="27"/>
      <c r="G21" s="27"/>
      <c r="H21" s="28"/>
      <c r="I21" s="22" t="s">
        <v>187</v>
      </c>
      <c r="J21" s="17" t="s">
        <v>121</v>
      </c>
      <c r="K21" s="18">
        <v>6903.27</v>
      </c>
      <c r="L21" s="17" t="s">
        <v>209</v>
      </c>
    </row>
    <row r="22" ht="36" customHeight="1" spans="1:12">
      <c r="A22" s="17" t="s">
        <v>210</v>
      </c>
      <c r="B22" s="17" t="s">
        <v>22</v>
      </c>
      <c r="C22" s="29" t="s">
        <v>68</v>
      </c>
      <c r="D22" s="18">
        <v>7181855.76</v>
      </c>
      <c r="E22" s="30" t="s">
        <v>182</v>
      </c>
      <c r="F22" s="17" t="s">
        <v>55</v>
      </c>
      <c r="G22" s="17" t="s">
        <v>211</v>
      </c>
      <c r="H22" s="31">
        <v>396865.65</v>
      </c>
      <c r="I22" s="17" t="s">
        <v>180</v>
      </c>
      <c r="J22" s="17" t="s">
        <v>65</v>
      </c>
      <c r="K22" s="31">
        <v>396865.65</v>
      </c>
      <c r="L22" s="17" t="s">
        <v>208</v>
      </c>
    </row>
    <row r="23" spans="7:11">
      <c r="G23" s="1"/>
      <c r="H23"/>
      <c r="K23"/>
    </row>
    <row r="24" spans="7:11">
      <c r="G24" s="1"/>
      <c r="H24"/>
      <c r="K24"/>
    </row>
    <row r="25" spans="7:11">
      <c r="G25" s="1"/>
      <c r="H25"/>
      <c r="K25"/>
    </row>
    <row r="26" spans="7:11">
      <c r="G26" s="1"/>
      <c r="H26"/>
      <c r="K26"/>
    </row>
    <row r="27" spans="7:11">
      <c r="G27" s="1"/>
      <c r="H27"/>
      <c r="K27"/>
    </row>
  </sheetData>
  <autoFilter xmlns:etc="http://www.wps.cn/officeDocument/2017/etCustomData" ref="A4:Q22" etc:filterBottomFollowUsedRange="0">
    <extLst/>
  </autoFilter>
  <mergeCells count="16">
    <mergeCell ref="A2:L2"/>
    <mergeCell ref="E3:K3"/>
    <mergeCell ref="A5:G5"/>
    <mergeCell ref="A3:A4"/>
    <mergeCell ref="A17:A21"/>
    <mergeCell ref="B3:B4"/>
    <mergeCell ref="B17:B21"/>
    <mergeCell ref="C3:C4"/>
    <mergeCell ref="C17:C21"/>
    <mergeCell ref="D3:D4"/>
    <mergeCell ref="D17:D21"/>
    <mergeCell ref="E17:E21"/>
    <mergeCell ref="F17:F21"/>
    <mergeCell ref="G17:G21"/>
    <mergeCell ref="H17:H21"/>
    <mergeCell ref="L3:L4"/>
  </mergeCells>
  <dataValidations count="1">
    <dataValidation type="list" allowBlank="1" showInputMessage="1" showErrorMessage="1" sqref="I22 E6:E7 E12:E13 E15:E16 I17:I20">
      <formula1>INDIRECT($O6)</formula1>
    </dataValidation>
  </dataValidations>
  <pageMargins left="0.275" right="0.236111111111111" top="0.393055555555556" bottom="0.275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丹</cp:lastModifiedBy>
  <dcterms:created xsi:type="dcterms:W3CDTF">2020-02-20T10:50:00Z</dcterms:created>
  <cp:lastPrinted>2020-09-29T02:37:00Z</cp:lastPrinted>
  <dcterms:modified xsi:type="dcterms:W3CDTF">2024-12-25T10:04:55Z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0C63D9BC6B0344B99A3C5A43E63BADE7_13</vt:lpwstr>
  </property>
</Properties>
</file>